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I:\HIC-HLRN\Projects\2. Closed\2021 - Green Transition - ANND\Shrouk\Tunisia\"/>
    </mc:Choice>
  </mc:AlternateContent>
  <xr:revisionPtr revIDLastSave="0" documentId="13_ncr:1_{23D13561-47A5-4B1D-BF35-C3EF8422EB79}" xr6:coauthVersionLast="47" xr6:coauthVersionMax="47" xr10:uidLastSave="{00000000-0000-0000-0000-000000000000}"/>
  <bookViews>
    <workbookView xWindow="-120" yWindow="-120" windowWidth="25440" windowHeight="1539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7" i="1" l="1"/>
  <c r="I37" i="1"/>
  <c r="Z37" i="1"/>
  <c r="Y37" i="1"/>
  <c r="X37" i="1"/>
  <c r="W37" i="1"/>
  <c r="V37" i="1"/>
  <c r="U37" i="1"/>
  <c r="T37" i="1"/>
  <c r="S37" i="1"/>
  <c r="R37" i="1"/>
  <c r="Q37" i="1"/>
  <c r="P37" i="1"/>
  <c r="O37" i="1"/>
  <c r="N37" i="1"/>
  <c r="M37" i="1"/>
  <c r="L37" i="1"/>
  <c r="K37" i="1"/>
  <c r="J37" i="1"/>
  <c r="H37" i="1"/>
  <c r="G37" i="1"/>
  <c r="F37" i="1"/>
  <c r="E37" i="1"/>
  <c r="D3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Joseph Schechla</author>
  </authors>
  <commentList>
    <comment ref="AA12" authorId="0" shapeId="0" xr:uid="{ADAB9DC1-5156-4A27-B914-48C47907A6E0}">
      <text>
        <r>
          <rPr>
            <b/>
            <sz val="9"/>
            <color indexed="81"/>
            <rFont val="Tahoma"/>
            <family val="2"/>
          </rPr>
          <t xml:space="preserve">HLRN: </t>
        </r>
        <r>
          <rPr>
            <sz val="9"/>
            <color indexed="81"/>
            <rFont val="Tahoma"/>
            <family val="2"/>
          </rPr>
          <t>EUR 15 December 2023 = 1.09393 USD (Oanda). The 50 MW solar PV project would benefit from senior debt financing of up to EUR 35 million including (1) an EBRD loan of up to EUR 15 million; (2) a SPREF loan of up to USD 5.7 million (equivalent to EUR 4.7 million), to be provided by the Clean Technology Fund and the Global Environmental Facility, secured under the SEMED Private Renewable Energy Framework and administered by the EBRD; and (3) a parallel loan of up to EUR 15 million from Proparco.</t>
        </r>
      </text>
    </comment>
    <comment ref="AA35" authorId="0" shapeId="0" xr:uid="{A23361FF-D0C5-406C-9486-291B3226A5E9}">
      <text>
        <r>
          <rPr>
            <b/>
            <sz val="9"/>
            <color indexed="81"/>
            <rFont val="Tahoma"/>
            <family val="2"/>
          </rPr>
          <t xml:space="preserve">HLRN: </t>
        </r>
        <r>
          <rPr>
            <sz val="9"/>
            <color indexed="81"/>
            <rFont val="Tahoma"/>
            <family val="2"/>
          </rPr>
          <t>Total cost was US$31.8 million, revised from original $55 million.  Additional to GEF funding, local private sector sources provided US$18.4 million, with another US$5.0 million public funds.</t>
        </r>
      </text>
    </comment>
  </commentList>
</comments>
</file>

<file path=xl/sharedStrings.xml><?xml version="1.0" encoding="utf-8"?>
<sst xmlns="http://schemas.openxmlformats.org/spreadsheetml/2006/main" count="119" uniqueCount="90">
  <si>
    <t>Project</t>
  </si>
  <si>
    <t>Energy</t>
  </si>
  <si>
    <t>Housing</t>
  </si>
  <si>
    <t>Transport</t>
  </si>
  <si>
    <t>Water</t>
  </si>
  <si>
    <t>Loan</t>
  </si>
  <si>
    <t>Grant</t>
  </si>
  <si>
    <t>Equity</t>
  </si>
  <si>
    <t>Domestic</t>
  </si>
  <si>
    <t>Financier</t>
  </si>
  <si>
    <t>Source</t>
  </si>
  <si>
    <t>Sector</t>
  </si>
  <si>
    <t>Development Field</t>
  </si>
  <si>
    <t>Agriculture</t>
  </si>
  <si>
    <t>Public</t>
  </si>
  <si>
    <t>Private</t>
  </si>
  <si>
    <t>AfDB</t>
  </si>
  <si>
    <t>CIF</t>
  </si>
  <si>
    <t>EBRD</t>
  </si>
  <si>
    <t>GEF</t>
  </si>
  <si>
    <t>GCF</t>
  </si>
  <si>
    <t>MENA</t>
  </si>
  <si>
    <t>WB</t>
  </si>
  <si>
    <t>Legend:</t>
  </si>
  <si>
    <t>African Development Bank</t>
  </si>
  <si>
    <t>Climate Investment Fund</t>
  </si>
  <si>
    <t>European Bank for Reconstruction and Development</t>
  </si>
  <si>
    <t>Green Climate Fund</t>
  </si>
  <si>
    <t>World Bank</t>
  </si>
  <si>
    <t>Green Environment Fund</t>
  </si>
  <si>
    <t>Adaptation</t>
  </si>
  <si>
    <t>Mitigation</t>
  </si>
  <si>
    <t>Type of Finance (in US$)</t>
  </si>
  <si>
    <t>Title/#</t>
  </si>
  <si>
    <t>Assainissement des petites communes de moins de 10 000 habitants (Phase I) Rwssi</t>
  </si>
  <si>
    <t>Assainissement des petites communes de moins de 10 000 habitants (Phase I) BAD</t>
  </si>
  <si>
    <t>Elaboration de la vision et de la stratégie eau 2050 de la Tunisie</t>
  </si>
  <si>
    <t>Projet de développement du réseau de transport et de distribution de gaz naturel</t>
  </si>
  <si>
    <t>Southern Oases Hydraulic Infrastructure</t>
  </si>
  <si>
    <t>Build back a blue and stronger Mediterranean</t>
  </si>
  <si>
    <t>Preparation of the Fourth National Communication for the Implementation of the United Nations Framework Convention on Climate Change and the Third Biennial Updated Report of the Republic of Tunisia.</t>
  </si>
  <si>
    <t>Oasis Landscape Sustainable Management project</t>
  </si>
  <si>
    <t>Support to Reducing Emissions from Deforestation and Forest Degradation (REDD+) investments in Africa AFDB</t>
  </si>
  <si>
    <t>Gender action plan for FP140: High Impact Programme for the Corporate Sector</t>
  </si>
  <si>
    <t>Environmental and social safeguards (ESS) report for FP151: Technical Assistance (TA) Facility for the Global Subnational Climate Fund</t>
  </si>
  <si>
    <t>Environmental and social safeguards (ESS) report for FP152: Global Sub national Climate Fund (SnCF Global) - Equity</t>
  </si>
  <si>
    <t>High Impact Programme for the Corporate Sector</t>
  </si>
  <si>
    <t>Cross border programme to enhance resilience of oases ecosystems and livelihoods in the North African region</t>
  </si>
  <si>
    <t>Towards a Climate Resilient Agriculture and livelihoods in Southern Tunisia</t>
  </si>
  <si>
    <t>Water, Food and Energy Nexus to address Climate Change impacts in Central Tunisia (NEXUS-CT)</t>
  </si>
  <si>
    <t>NDA Strengthening &amp; Country Programming (Phase 2) support for Tunisia through OSS</t>
  </si>
  <si>
    <t>Green cities facility</t>
  </si>
  <si>
    <t>EBRD sustainable energy financing facilities</t>
  </si>
  <si>
    <t>Readiness agreement for Tunisia (TUN‐RS‐001)</t>
  </si>
  <si>
    <t>Energy Efficiency</t>
  </si>
  <si>
    <t>Industry Mining &amp; Quarrying</t>
  </si>
  <si>
    <t>Financial institutions</t>
  </si>
  <si>
    <t>Natural resources</t>
  </si>
  <si>
    <t>Municipal and environmental infrastructure</t>
  </si>
  <si>
    <t>Solid Waste</t>
  </si>
  <si>
    <t>Others</t>
  </si>
  <si>
    <t xml:space="preserve">Concept </t>
  </si>
  <si>
    <t>Approved</t>
  </si>
  <si>
    <t>Cancelled</t>
  </si>
  <si>
    <t>Ongoing</t>
  </si>
  <si>
    <t>Closed</t>
  </si>
  <si>
    <t>Comments</t>
  </si>
  <si>
    <t>GFC</t>
  </si>
  <si>
    <t>Tunisia Integrated Disaster Resilience Program</t>
  </si>
  <si>
    <t>Qair Solar- Project A</t>
  </si>
  <si>
    <t>Qair Solar - Project B</t>
  </si>
  <si>
    <t>Scatec Tozeur PV Power</t>
  </si>
  <si>
    <t>Sustainable Renewables Risk Mitigation Initiative (SRMI) Facility (Phase 2 Resilience focus) [SRMI-Resilience]</t>
  </si>
  <si>
    <t>Programme for Energy Efficiency in Buildings (PEEB) Cool</t>
  </si>
  <si>
    <t>Leveraging Energy Access Finance (LEAF) Framework</t>
  </si>
  <si>
    <t>Global Subnational Climate Fund (SnCF Global) – Equity</t>
  </si>
  <si>
    <t>Climate Investor One</t>
  </si>
  <si>
    <t>Private sector, CSO and vulnerable groups listed without much elaboration</t>
  </si>
  <si>
    <t>Total Project Cost US$ 125.00 million</t>
  </si>
  <si>
    <t xml:space="preserve">Estimated Cost US$ 300,000 </t>
  </si>
  <si>
    <t>TAF: Technical Preparatory Studies for the Implementation of a Sustainable District Heating and Cooling (Dhc) System at the Bab Saadoun Medical Complex in Tunis</t>
  </si>
  <si>
    <t>EUR rate 19 March 2024 = 1.08687 USD (Oanda)</t>
  </si>
  <si>
    <t>EUR rate 23 June 2021 = 1.19129 USD (Oanda)</t>
  </si>
  <si>
    <t>Eval (2016)</t>
  </si>
  <si>
    <t>Eval (2014)</t>
  </si>
  <si>
    <t>Middle East/North Africa Transition Fund</t>
  </si>
  <si>
    <t>See embedded comment</t>
  </si>
  <si>
    <t>Cross-cutting budget</t>
  </si>
  <si>
    <t>Treated Wastewater Quality Improvement Project For Climate Resilience Building (PAQEE-RCC)</t>
  </si>
  <si>
    <t>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</si>
</sst>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ج.م.‏&quot;\ * #,##0.00_-;_-&quot;ج.م.‏&quot;\ * #,##0.00\-;_-&quot;ج.م.‏&quot;\ * &quot;-&quot;??_-;_-@_-"/>
    <numFmt numFmtId="165" formatCode="[$$-409]#,##0.00_ ;[Red]\-[$$-409]#,##0.00\ "/>
    <numFmt numFmtId="166" formatCode="_([$$-409]* #,##0_);_([$$-409]* \(#,##0\);_([$$-409]* &quot;-&quot;??_);_(@_)"/>
  </numFmts>
  <fonts count="1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scheme val="minor"/>
    </font>
    <font>
      <sz val="11"/>
      <color rgb="FF000000"/>
      <name val="Calibri"/>
      <family val="2"/>
      <scheme val="minor"/>
    </font>
    <font>
      <sz val="11"/>
      <color rgb="FF333333"/>
      <name val="Calibri"/>
      <family val="2"/>
      <scheme val="minor"/>
    </font>
    <font>
      <sz val="11"/>
      <color rgb="FF404040"/>
      <name val="Calibri"/>
      <family val="2"/>
      <scheme val="minor"/>
    </font>
    <font>
      <sz val="11"/>
      <color rgb="FF0C110F"/>
      <name val="Calibri"/>
      <family val="2"/>
      <scheme val="minor"/>
    </font>
    <font>
      <sz val="11"/>
      <color rgb="FF0C110F"/>
      <name val="Arial"/>
      <family val="2"/>
    </font>
    <font>
      <sz val="9"/>
      <color indexed="81"/>
      <name val="Tahoma"/>
      <family val="2"/>
    </font>
    <font>
      <b/>
      <sz val="9"/>
      <color indexed="81"/>
      <name val="Tahoma"/>
      <family val="2"/>
    </font>
  </fonts>
  <fills count="16">
    <fill>
      <patternFill patternType="none"/>
    </fill>
    <fill>
      <patternFill patternType="gray125"/>
    </fill>
    <fill>
      <patternFill patternType="solid">
        <fgColor theme="7" tint="0.79998168889431442"/>
        <bgColor indexed="64"/>
      </patternFill>
    </fill>
    <fill>
      <patternFill patternType="solid">
        <fgColor theme="2" tint="-9.9948118533890809E-2"/>
        <bgColor indexed="64"/>
      </patternFill>
    </fill>
    <fill>
      <patternFill patternType="solid">
        <fgColor theme="8" tint="0.59996337778862885"/>
        <bgColor indexed="64"/>
      </patternFill>
    </fill>
    <fill>
      <patternFill patternType="solid">
        <fgColor rgb="FFCCFFCC"/>
        <bgColor indexed="64"/>
      </patternFill>
    </fill>
    <fill>
      <patternFill patternType="solid">
        <fgColor rgb="FFFFCC99"/>
        <bgColor indexed="64"/>
      </patternFill>
    </fill>
    <fill>
      <patternFill patternType="solid">
        <fgColor theme="7" tint="-0.499984740745262"/>
        <bgColor indexed="64"/>
      </patternFill>
    </fill>
    <fill>
      <patternFill patternType="solid">
        <fgColor rgb="FFFFFF00"/>
        <bgColor indexed="64"/>
      </patternFill>
    </fill>
    <fill>
      <patternFill patternType="solid">
        <fgColor rgb="FFFFF2CC"/>
        <bgColor indexed="64"/>
      </patternFill>
    </fill>
    <fill>
      <patternFill patternType="solid">
        <fgColor theme="0" tint="-0.14999847407452621"/>
        <bgColor indexed="64"/>
      </patternFill>
    </fill>
    <fill>
      <patternFill patternType="solid">
        <fgColor rgb="FFBDD7EE"/>
        <bgColor indexed="64"/>
      </patternFill>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theme="1" tint="0.34998626667073579"/>
        <bgColor indexed="64"/>
      </patternFill>
    </fill>
  </fills>
  <borders count="23">
    <border>
      <left/>
      <right/>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top style="double">
        <color auto="1"/>
      </top>
      <bottom style="double">
        <color auto="1"/>
      </bottom>
      <diagonal/>
    </border>
    <border>
      <left style="thin">
        <color auto="1"/>
      </left>
      <right style="thin">
        <color auto="1"/>
      </right>
      <top style="thin">
        <color auto="1"/>
      </top>
      <bottom style="thin">
        <color auto="1"/>
      </bottom>
      <diagonal/>
    </border>
    <border>
      <left style="double">
        <color theme="0"/>
      </left>
      <right/>
      <top style="double">
        <color auto="1"/>
      </top>
      <bottom style="double">
        <color auto="1"/>
      </bottom>
      <diagonal/>
    </border>
    <border>
      <left/>
      <right style="double">
        <color theme="0"/>
      </right>
      <top style="double">
        <color auto="1"/>
      </top>
      <bottom style="double">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double">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double">
        <color auto="1"/>
      </left>
      <right/>
      <top style="double">
        <color auto="1"/>
      </top>
      <bottom/>
      <diagonal/>
    </border>
    <border>
      <left style="thin">
        <color auto="1"/>
      </left>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s>
  <cellStyleXfs count="3">
    <xf numFmtId="0" fontId="0" fillId="0" borderId="0"/>
    <xf numFmtId="0" fontId="4" fillId="0" borderId="0" applyNumberFormat="0" applyFill="0" applyBorder="0" applyAlignment="0" applyProtection="0"/>
    <xf numFmtId="164" fontId="5" fillId="0" borderId="0" applyFont="0" applyFill="0" applyBorder="0" applyAlignment="0" applyProtection="0"/>
  </cellStyleXfs>
  <cellXfs count="134">
    <xf numFmtId="0" fontId="0" fillId="0" borderId="0" xfId="0"/>
    <xf numFmtId="0" fontId="2" fillId="0" borderId="0" xfId="0" applyFont="1"/>
    <xf numFmtId="0" fontId="1" fillId="13" borderId="1" xfId="0" applyFont="1" applyFill="1" applyBorder="1" applyAlignment="1">
      <alignment horizontal="center" vertical="center"/>
    </xf>
    <xf numFmtId="0" fontId="2" fillId="0" borderId="0" xfId="0" applyFont="1" applyAlignment="1">
      <alignment horizontal="center" vertical="center"/>
    </xf>
    <xf numFmtId="0" fontId="4" fillId="9" borderId="8" xfId="1" applyFill="1" applyBorder="1" applyAlignment="1">
      <alignment vertical="center" wrapText="1"/>
    </xf>
    <xf numFmtId="0" fontId="4" fillId="5" borderId="8" xfId="1" applyFill="1" applyBorder="1" applyAlignment="1">
      <alignment vertical="center" wrapText="1"/>
    </xf>
    <xf numFmtId="0" fontId="0" fillId="9" borderId="9" xfId="0" applyFill="1" applyBorder="1" applyAlignment="1">
      <alignment vertical="center"/>
    </xf>
    <xf numFmtId="0" fontId="0" fillId="2" borderId="7" xfId="0" applyFill="1" applyBorder="1" applyAlignment="1">
      <alignment vertical="center"/>
    </xf>
    <xf numFmtId="0" fontId="0" fillId="3" borderId="7" xfId="0" applyFill="1" applyBorder="1" applyAlignment="1">
      <alignment vertical="center"/>
    </xf>
    <xf numFmtId="0" fontId="0" fillId="4" borderId="7" xfId="0" applyFill="1" applyBorder="1" applyAlignment="1">
      <alignment vertical="center"/>
    </xf>
    <xf numFmtId="0" fontId="0" fillId="5" borderId="7" xfId="0" applyFill="1" applyBorder="1" applyAlignment="1">
      <alignment vertical="center"/>
    </xf>
    <xf numFmtId="0" fontId="0" fillId="5" borderId="4" xfId="0" applyFill="1" applyBorder="1" applyAlignment="1">
      <alignment vertical="center"/>
    </xf>
    <xf numFmtId="0" fontId="0" fillId="6" borderId="7" xfId="0" applyFill="1" applyBorder="1" applyAlignment="1">
      <alignment vertical="center"/>
    </xf>
    <xf numFmtId="0" fontId="0" fillId="6" borderId="11" xfId="0" applyFill="1" applyBorder="1" applyAlignment="1">
      <alignment vertical="center"/>
    </xf>
    <xf numFmtId="0" fontId="0" fillId="10" borderId="0" xfId="0" applyFill="1" applyAlignment="1">
      <alignment vertical="center"/>
    </xf>
    <xf numFmtId="0" fontId="0" fillId="11" borderId="0" xfId="0" applyFill="1" applyAlignment="1">
      <alignment vertical="center"/>
    </xf>
    <xf numFmtId="0" fontId="0" fillId="5" borderId="0" xfId="0" applyFill="1" applyAlignment="1">
      <alignment vertical="center"/>
    </xf>
    <xf numFmtId="0" fontId="0" fillId="6" borderId="0" xfId="0" applyFill="1" applyAlignment="1">
      <alignment vertical="center"/>
    </xf>
    <xf numFmtId="0" fontId="3" fillId="7" borderId="0" xfId="0" applyFont="1" applyFill="1" applyAlignment="1">
      <alignment vertical="center"/>
    </xf>
    <xf numFmtId="0" fontId="0" fillId="8" borderId="0" xfId="0" applyFill="1" applyAlignment="1">
      <alignment vertical="center"/>
    </xf>
    <xf numFmtId="0" fontId="0" fillId="0" borderId="8" xfId="0" applyBorder="1" applyAlignment="1">
      <alignment vertical="center"/>
    </xf>
    <xf numFmtId="0" fontId="1" fillId="13" borderId="8" xfId="0" applyFont="1" applyFill="1" applyBorder="1" applyAlignment="1">
      <alignment vertical="center"/>
    </xf>
    <xf numFmtId="0" fontId="4" fillId="11" borderId="8" xfId="1" applyFill="1" applyBorder="1" applyAlignment="1">
      <alignment vertical="center" wrapText="1"/>
    </xf>
    <xf numFmtId="0" fontId="4" fillId="6" borderId="8" xfId="1" applyFill="1" applyBorder="1" applyAlignment="1">
      <alignment vertical="center" wrapText="1"/>
    </xf>
    <xf numFmtId="0" fontId="4" fillId="6" borderId="12" xfId="1" applyFill="1" applyBorder="1" applyAlignment="1">
      <alignment vertical="center" wrapText="1"/>
    </xf>
    <xf numFmtId="0" fontId="0" fillId="8" borderId="4" xfId="0" applyFill="1" applyBorder="1" applyAlignment="1">
      <alignment vertical="center"/>
    </xf>
    <xf numFmtId="0" fontId="4" fillId="11" borderId="4" xfId="1" applyFill="1" applyBorder="1" applyAlignment="1">
      <alignment vertical="center" wrapText="1"/>
    </xf>
    <xf numFmtId="0" fontId="0" fillId="11" borderId="4" xfId="0" applyFill="1" applyBorder="1" applyAlignment="1">
      <alignment vertical="center"/>
    </xf>
    <xf numFmtId="0" fontId="1" fillId="13" borderId="10" xfId="0" applyFont="1" applyFill="1" applyBorder="1" applyAlignment="1">
      <alignment horizontal="center" vertical="center"/>
    </xf>
    <xf numFmtId="0" fontId="1" fillId="13" borderId="4" xfId="0" applyFont="1" applyFill="1" applyBorder="1" applyAlignment="1">
      <alignment horizontal="center" vertical="center"/>
    </xf>
    <xf numFmtId="0" fontId="0" fillId="2" borderId="4" xfId="0" applyFill="1" applyBorder="1" applyAlignment="1">
      <alignment horizontal="center" vertical="center"/>
    </xf>
    <xf numFmtId="0" fontId="0" fillId="2" borderId="10" xfId="0" applyFill="1" applyBorder="1" applyAlignment="1">
      <alignment horizontal="center" vertical="center"/>
    </xf>
    <xf numFmtId="0" fontId="0" fillId="3" borderId="4" xfId="0" applyFill="1" applyBorder="1" applyAlignment="1">
      <alignment horizontal="center" vertical="center"/>
    </xf>
    <xf numFmtId="0" fontId="0" fillId="3" borderId="10" xfId="0" applyFill="1" applyBorder="1" applyAlignment="1">
      <alignment horizontal="center" vertical="center"/>
    </xf>
    <xf numFmtId="0" fontId="0" fillId="4" borderId="4" xfId="0" applyFill="1" applyBorder="1" applyAlignment="1">
      <alignment horizontal="center" vertical="center"/>
    </xf>
    <xf numFmtId="0" fontId="0" fillId="4" borderId="10" xfId="0" applyFill="1" applyBorder="1" applyAlignment="1">
      <alignment horizontal="center" vertical="center"/>
    </xf>
    <xf numFmtId="0" fontId="0" fillId="5" borderId="4" xfId="0" applyFill="1" applyBorder="1" applyAlignment="1">
      <alignment horizontal="center" vertical="center"/>
    </xf>
    <xf numFmtId="0" fontId="0" fillId="5" borderId="10" xfId="0" applyFill="1" applyBorder="1" applyAlignment="1">
      <alignment horizontal="center" vertical="center"/>
    </xf>
    <xf numFmtId="0" fontId="0" fillId="6" borderId="4" xfId="0" applyFill="1" applyBorder="1" applyAlignment="1">
      <alignment horizontal="center" vertical="center"/>
    </xf>
    <xf numFmtId="0" fontId="0" fillId="6" borderId="10" xfId="0" applyFill="1" applyBorder="1" applyAlignment="1">
      <alignment horizontal="center" vertical="center"/>
    </xf>
    <xf numFmtId="0" fontId="0" fillId="8" borderId="4" xfId="0" applyFill="1" applyBorder="1" applyAlignment="1">
      <alignment horizontal="center" vertical="center"/>
    </xf>
    <xf numFmtId="0" fontId="0" fillId="8" borderId="10" xfId="0" applyFill="1" applyBorder="1" applyAlignment="1">
      <alignment horizontal="center" vertical="center"/>
    </xf>
    <xf numFmtId="165" fontId="0" fillId="2" borderId="4" xfId="0" applyNumberFormat="1" applyFill="1" applyBorder="1" applyAlignment="1">
      <alignment horizontal="center" vertical="center"/>
    </xf>
    <xf numFmtId="165" fontId="0" fillId="3" borderId="4" xfId="0" applyNumberFormat="1" applyFill="1" applyBorder="1" applyAlignment="1">
      <alignment horizontal="center" vertical="center"/>
    </xf>
    <xf numFmtId="165" fontId="0" fillId="4" borderId="4" xfId="0" applyNumberFormat="1" applyFill="1" applyBorder="1" applyAlignment="1">
      <alignment horizontal="center" vertical="center"/>
    </xf>
    <xf numFmtId="165" fontId="0" fillId="5" borderId="4" xfId="0" applyNumberFormat="1" applyFill="1" applyBorder="1" applyAlignment="1">
      <alignment horizontal="center" vertical="center"/>
    </xf>
    <xf numFmtId="165" fontId="0" fillId="8" borderId="4" xfId="0" applyNumberFormat="1" applyFill="1" applyBorder="1" applyAlignment="1">
      <alignment horizontal="center" vertical="center"/>
    </xf>
    <xf numFmtId="0" fontId="0" fillId="0" borderId="0" xfId="0" applyAlignment="1">
      <alignment horizontal="left" vertical="center" wrapText="1"/>
    </xf>
    <xf numFmtId="0" fontId="3" fillId="15" borderId="0" xfId="0" applyFont="1" applyFill="1" applyAlignment="1">
      <alignment vertical="center"/>
    </xf>
    <xf numFmtId="0" fontId="3" fillId="15" borderId="4" xfId="0" applyFont="1" applyFill="1" applyBorder="1" applyAlignment="1">
      <alignment horizontal="center" vertical="center"/>
    </xf>
    <xf numFmtId="0" fontId="3" fillId="15" borderId="10" xfId="0" applyFont="1" applyFill="1" applyBorder="1" applyAlignment="1">
      <alignment horizontal="center" vertical="center"/>
    </xf>
    <xf numFmtId="165" fontId="3" fillId="15" borderId="4" xfId="0" applyNumberFormat="1" applyFont="1" applyFill="1" applyBorder="1" applyAlignment="1">
      <alignment horizontal="center" vertical="center"/>
    </xf>
    <xf numFmtId="0" fontId="4" fillId="3" borderId="8" xfId="1" applyFill="1" applyBorder="1" applyAlignment="1">
      <alignment vertical="center" wrapText="1"/>
    </xf>
    <xf numFmtId="0" fontId="4" fillId="2" borderId="8" xfId="1" applyFill="1" applyBorder="1" applyAlignment="1">
      <alignment vertical="center" wrapText="1"/>
    </xf>
    <xf numFmtId="0" fontId="4" fillId="8" borderId="4" xfId="1" applyFill="1" applyBorder="1" applyAlignment="1">
      <alignment vertical="center" wrapText="1"/>
    </xf>
    <xf numFmtId="0" fontId="2" fillId="0" borderId="0" xfId="0" applyFont="1" applyAlignment="1">
      <alignment horizontal="left" vertical="center" wrapText="1"/>
    </xf>
    <xf numFmtId="166" fontId="0" fillId="2" borderId="4" xfId="2" applyNumberFormat="1" applyFont="1" applyFill="1" applyBorder="1" applyAlignment="1">
      <alignment horizontal="center" vertical="center"/>
    </xf>
    <xf numFmtId="166" fontId="0" fillId="2" borderId="8" xfId="2" applyNumberFormat="1" applyFont="1" applyFill="1" applyBorder="1" applyAlignment="1">
      <alignment horizontal="center" vertical="center"/>
    </xf>
    <xf numFmtId="166" fontId="0" fillId="3" borderId="4" xfId="2" applyNumberFormat="1" applyFont="1" applyFill="1" applyBorder="1" applyAlignment="1">
      <alignment horizontal="center" vertical="center"/>
    </xf>
    <xf numFmtId="166" fontId="0" fillId="3" borderId="8" xfId="2" applyNumberFormat="1" applyFont="1" applyFill="1" applyBorder="1" applyAlignment="1">
      <alignment horizontal="center" vertical="center"/>
    </xf>
    <xf numFmtId="166" fontId="7" fillId="11" borderId="0" xfId="2" applyNumberFormat="1" applyFont="1" applyFill="1" applyAlignment="1">
      <alignment horizontal="center" vertical="center"/>
    </xf>
    <xf numFmtId="166" fontId="0" fillId="4" borderId="4" xfId="2" applyNumberFormat="1" applyFont="1" applyFill="1" applyBorder="1" applyAlignment="1">
      <alignment horizontal="center" vertical="center"/>
    </xf>
    <xf numFmtId="166" fontId="0" fillId="4" borderId="8" xfId="2" applyNumberFormat="1" applyFont="1" applyFill="1" applyBorder="1" applyAlignment="1">
      <alignment horizontal="center" vertical="center"/>
    </xf>
    <xf numFmtId="166" fontId="0" fillId="5" borderId="4" xfId="2" applyNumberFormat="1" applyFont="1" applyFill="1" applyBorder="1" applyAlignment="1">
      <alignment horizontal="center" vertical="center"/>
    </xf>
    <xf numFmtId="166" fontId="0" fillId="5" borderId="8" xfId="2" applyNumberFormat="1" applyFont="1" applyFill="1" applyBorder="1" applyAlignment="1">
      <alignment horizontal="center" vertical="center"/>
    </xf>
    <xf numFmtId="166" fontId="8" fillId="5" borderId="4" xfId="2" applyNumberFormat="1" applyFont="1" applyFill="1" applyBorder="1" applyAlignment="1">
      <alignment horizontal="center" vertical="center"/>
    </xf>
    <xf numFmtId="166" fontId="8" fillId="5" borderId="0" xfId="2" applyNumberFormat="1" applyFont="1" applyFill="1" applyAlignment="1">
      <alignment horizontal="center" vertical="center"/>
    </xf>
    <xf numFmtId="166" fontId="0" fillId="8" borderId="4" xfId="2" applyNumberFormat="1" applyFont="1" applyFill="1" applyBorder="1" applyAlignment="1">
      <alignment horizontal="center" vertical="center"/>
    </xf>
    <xf numFmtId="166" fontId="0" fillId="8" borderId="8" xfId="2" applyNumberFormat="1" applyFont="1" applyFill="1" applyBorder="1" applyAlignment="1">
      <alignment horizontal="center" vertical="center"/>
    </xf>
    <xf numFmtId="166" fontId="3" fillId="15" borderId="4" xfId="2" applyNumberFormat="1" applyFont="1" applyFill="1" applyBorder="1" applyAlignment="1">
      <alignment horizontal="center" vertical="center"/>
    </xf>
    <xf numFmtId="166" fontId="3" fillId="15" borderId="8" xfId="2" applyNumberFormat="1" applyFont="1" applyFill="1" applyBorder="1" applyAlignment="1">
      <alignment horizontal="center" vertical="center"/>
    </xf>
    <xf numFmtId="166" fontId="9" fillId="6" borderId="4" xfId="2" applyNumberFormat="1" applyFont="1" applyFill="1" applyBorder="1" applyAlignment="1">
      <alignment horizontal="center" vertical="center" wrapText="1"/>
    </xf>
    <xf numFmtId="166" fontId="5" fillId="6" borderId="8" xfId="2" applyNumberFormat="1" applyFont="1" applyFill="1" applyBorder="1" applyAlignment="1">
      <alignment horizontal="center" vertical="center"/>
    </xf>
    <xf numFmtId="165" fontId="10" fillId="6" borderId="4" xfId="0" applyNumberFormat="1" applyFont="1" applyFill="1" applyBorder="1" applyAlignment="1">
      <alignment horizontal="center" vertical="center" wrapText="1"/>
    </xf>
    <xf numFmtId="166" fontId="9" fillId="6" borderId="4" xfId="2" applyNumberFormat="1" applyFont="1" applyFill="1" applyBorder="1" applyAlignment="1">
      <alignment horizontal="center" vertical="center"/>
    </xf>
    <xf numFmtId="166" fontId="5" fillId="6" borderId="4" xfId="2" applyNumberFormat="1" applyFont="1" applyFill="1" applyBorder="1" applyAlignment="1">
      <alignment horizontal="center" vertical="center"/>
    </xf>
    <xf numFmtId="165" fontId="10" fillId="6" borderId="4" xfId="0" applyNumberFormat="1" applyFont="1" applyFill="1" applyBorder="1" applyAlignment="1">
      <alignment horizontal="center" vertical="center"/>
    </xf>
    <xf numFmtId="165" fontId="10" fillId="6" borderId="0" xfId="0" applyNumberFormat="1" applyFont="1" applyFill="1" applyAlignment="1">
      <alignment horizontal="center" vertical="center" wrapText="1"/>
    </xf>
    <xf numFmtId="0" fontId="1" fillId="13" borderId="5" xfId="0" applyFont="1" applyFill="1" applyBorder="1" applyAlignment="1">
      <alignment horizontal="center" vertical="center"/>
    </xf>
    <xf numFmtId="0" fontId="1" fillId="13" borderId="3" xfId="0" applyFont="1" applyFill="1" applyBorder="1" applyAlignment="1">
      <alignment horizontal="center" vertical="center"/>
    </xf>
    <xf numFmtId="0" fontId="1" fillId="13" borderId="6" xfId="0" applyFont="1" applyFill="1" applyBorder="1" applyAlignment="1">
      <alignment horizontal="center" vertical="center"/>
    </xf>
    <xf numFmtId="0" fontId="1" fillId="13" borderId="4" xfId="0" applyFont="1" applyFill="1" applyBorder="1" applyAlignment="1">
      <alignment horizontal="center" vertical="center"/>
    </xf>
    <xf numFmtId="165" fontId="1" fillId="13" borderId="3" xfId="0" applyNumberFormat="1" applyFont="1" applyFill="1" applyBorder="1" applyAlignment="1">
      <alignment horizontal="center" vertical="center"/>
    </xf>
    <xf numFmtId="165" fontId="1" fillId="13" borderId="2" xfId="0" applyNumberFormat="1" applyFont="1" applyFill="1" applyBorder="1" applyAlignment="1">
      <alignment horizontal="center" vertical="center"/>
    </xf>
    <xf numFmtId="166" fontId="7" fillId="8" borderId="13" xfId="2" applyNumberFormat="1"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166" fontId="0" fillId="8" borderId="13" xfId="2" applyNumberFormat="1" applyFont="1" applyFill="1" applyBorder="1" applyAlignment="1">
      <alignment horizontal="center" vertical="center"/>
    </xf>
    <xf numFmtId="165" fontId="0" fillId="8" borderId="13" xfId="0" applyNumberFormat="1" applyFill="1" applyBorder="1" applyAlignment="1">
      <alignment horizontal="center" vertical="center"/>
    </xf>
    <xf numFmtId="0" fontId="0" fillId="8" borderId="13" xfId="0" applyFill="1" applyBorder="1" applyAlignment="1">
      <alignment horizontal="center" vertical="center"/>
    </xf>
    <xf numFmtId="0" fontId="4" fillId="8" borderId="13" xfId="1" applyFill="1"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0" fillId="8" borderId="16" xfId="0" applyFill="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8" xfId="0" applyBorder="1" applyAlignment="1">
      <alignment vertical="center" wrapText="1"/>
    </xf>
    <xf numFmtId="0" fontId="0" fillId="0" borderId="11" xfId="0" applyBorder="1" applyAlignment="1">
      <alignment horizontal="center" vertical="center"/>
    </xf>
    <xf numFmtId="166" fontId="0" fillId="0" borderId="11" xfId="2" applyNumberFormat="1" applyFont="1" applyBorder="1" applyAlignment="1">
      <alignment horizontal="center" vertical="center"/>
    </xf>
    <xf numFmtId="165" fontId="0" fillId="0" borderId="11" xfId="0" applyNumberFormat="1" applyBorder="1" applyAlignment="1">
      <alignment horizontal="center" vertical="center"/>
    </xf>
    <xf numFmtId="0" fontId="0" fillId="0" borderId="0" xfId="0" applyBorder="1" applyAlignment="1">
      <alignment horizontal="center" vertical="center"/>
    </xf>
    <xf numFmtId="166" fontId="0" fillId="0" borderId="0" xfId="2" applyNumberFormat="1" applyFont="1" applyBorder="1" applyAlignment="1">
      <alignment horizontal="center" vertical="center"/>
    </xf>
    <xf numFmtId="165" fontId="0" fillId="0" borderId="0" xfId="0" applyNumberFormat="1" applyBorder="1" applyAlignment="1">
      <alignment horizontal="center" vertical="center"/>
    </xf>
    <xf numFmtId="0" fontId="0" fillId="0" borderId="12" xfId="0" applyBorder="1" applyAlignment="1">
      <alignment horizontal="center" vertical="center"/>
    </xf>
    <xf numFmtId="0" fontId="0" fillId="0" borderId="0" xfId="0" applyBorder="1" applyAlignment="1">
      <alignment vertical="center"/>
    </xf>
    <xf numFmtId="0" fontId="0" fillId="0" borderId="0" xfId="0" applyBorder="1" applyAlignment="1">
      <alignment horizontal="left" vertical="center" wrapText="1"/>
    </xf>
    <xf numFmtId="0" fontId="0" fillId="0" borderId="0" xfId="0" applyBorder="1"/>
    <xf numFmtId="0" fontId="0" fillId="0" borderId="11" xfId="0" applyBorder="1" applyAlignment="1">
      <alignment vertical="center"/>
    </xf>
    <xf numFmtId="0" fontId="2" fillId="0" borderId="0" xfId="0" applyFont="1" applyAlignment="1">
      <alignment horizontal="center" vertical="center"/>
    </xf>
    <xf numFmtId="0" fontId="0" fillId="0" borderId="17" xfId="0" applyBorder="1" applyAlignment="1">
      <alignment horizontal="center" vertical="center"/>
    </xf>
    <xf numFmtId="0" fontId="0" fillId="9" borderId="16" xfId="0" applyFill="1" applyBorder="1" applyAlignment="1">
      <alignment vertical="center"/>
    </xf>
    <xf numFmtId="0" fontId="2" fillId="12" borderId="19" xfId="0" applyFont="1" applyFill="1" applyBorder="1" applyAlignment="1">
      <alignment horizontal="center" vertical="center"/>
    </xf>
    <xf numFmtId="0" fontId="2" fillId="12" borderId="12" xfId="0" applyFont="1" applyFill="1" applyBorder="1" applyAlignment="1">
      <alignment horizontal="center" vertical="center"/>
    </xf>
    <xf numFmtId="0" fontId="2" fillId="12" borderId="13" xfId="0" applyFont="1" applyFill="1" applyBorder="1" applyAlignment="1">
      <alignment horizontal="center" vertical="center"/>
    </xf>
    <xf numFmtId="0" fontId="2" fillId="12" borderId="16" xfId="0" applyFont="1" applyFill="1" applyBorder="1" applyAlignment="1">
      <alignment horizontal="center" vertical="center"/>
    </xf>
    <xf numFmtId="0" fontId="2" fillId="12" borderId="13" xfId="0" applyFont="1" applyFill="1" applyBorder="1" applyAlignment="1">
      <alignment horizontal="center" vertical="center" wrapText="1"/>
    </xf>
    <xf numFmtId="166" fontId="2" fillId="12" borderId="13" xfId="2" applyNumberFormat="1" applyFont="1" applyFill="1" applyBorder="1" applyAlignment="1">
      <alignment horizontal="center" vertical="center"/>
    </xf>
    <xf numFmtId="166" fontId="2" fillId="12" borderId="12" xfId="2" applyNumberFormat="1" applyFont="1" applyFill="1" applyBorder="1" applyAlignment="1">
      <alignment horizontal="center" vertical="center"/>
    </xf>
    <xf numFmtId="165" fontId="2" fillId="12" borderId="13" xfId="0" applyNumberFormat="1" applyFont="1" applyFill="1" applyBorder="1" applyAlignment="1">
      <alignment horizontal="center" vertical="center"/>
    </xf>
    <xf numFmtId="0" fontId="4" fillId="9" borderId="20" xfId="1" applyFill="1" applyBorder="1" applyAlignment="1">
      <alignment vertical="center" wrapText="1"/>
    </xf>
    <xf numFmtId="0" fontId="0" fillId="2" borderId="21" xfId="0" applyFill="1" applyBorder="1" applyAlignment="1">
      <alignment horizontal="center" vertical="center"/>
    </xf>
    <xf numFmtId="0" fontId="0" fillId="2" borderId="22" xfId="0" applyFill="1" applyBorder="1" applyAlignment="1">
      <alignment horizontal="center" vertical="center"/>
    </xf>
    <xf numFmtId="166" fontId="0" fillId="2" borderId="21" xfId="2" applyNumberFormat="1" applyFont="1" applyFill="1" applyBorder="1" applyAlignment="1">
      <alignment horizontal="center" vertical="center"/>
    </xf>
    <xf numFmtId="166" fontId="0" fillId="2" borderId="20" xfId="2" applyNumberFormat="1" applyFont="1" applyFill="1" applyBorder="1" applyAlignment="1">
      <alignment horizontal="center" vertical="center"/>
    </xf>
    <xf numFmtId="165" fontId="0" fillId="2" borderId="21" xfId="0" applyNumberFormat="1" applyFill="1" applyBorder="1" applyAlignment="1">
      <alignment horizontal="center" vertical="center"/>
    </xf>
    <xf numFmtId="0" fontId="2" fillId="12" borderId="0" xfId="0" applyFont="1" applyFill="1" applyAlignment="1">
      <alignment horizontal="center" vertical="center" wrapText="1"/>
    </xf>
    <xf numFmtId="0" fontId="0" fillId="0" borderId="22" xfId="0" applyBorder="1" applyAlignment="1">
      <alignment horizontal="left" vertical="center" wrapText="1"/>
    </xf>
    <xf numFmtId="0" fontId="0" fillId="0" borderId="10" xfId="0" applyBorder="1" applyAlignment="1">
      <alignment horizontal="left" vertical="center" wrapText="1"/>
    </xf>
    <xf numFmtId="0" fontId="6" fillId="0" borderId="10" xfId="0" applyFont="1" applyBorder="1" applyAlignment="1">
      <alignment horizontal="left" vertical="center" wrapText="1"/>
    </xf>
    <xf numFmtId="0" fontId="4" fillId="0" borderId="10" xfId="1" applyBorder="1" applyAlignment="1">
      <alignment horizontal="left" vertical="center" wrapText="1"/>
    </xf>
    <xf numFmtId="0" fontId="5" fillId="0" borderId="10" xfId="1" applyFont="1" applyBorder="1" applyAlignment="1">
      <alignment horizontal="left" vertical="center" wrapText="1"/>
    </xf>
    <xf numFmtId="0" fontId="0" fillId="0" borderId="4" xfId="0" applyBorder="1" applyAlignment="1">
      <alignment horizontal="left" vertical="center" wrapText="1"/>
    </xf>
    <xf numFmtId="0" fontId="1" fillId="15" borderId="8" xfId="0" applyFont="1" applyFill="1" applyBorder="1" applyAlignment="1">
      <alignment vertical="center"/>
    </xf>
    <xf numFmtId="0" fontId="3" fillId="14" borderId="0" xfId="0" applyFont="1" applyFill="1" applyBorder="1"/>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BDD7EE"/>
      <color rgb="FFCCFFCC"/>
      <color rgb="FFFFCC99"/>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hegef.org/project/oasis-landscape-sustainable-management-project" TargetMode="External"/><Relationship Id="rId13" Type="http://schemas.openxmlformats.org/officeDocument/2006/relationships/hyperlink" Target="https://www.greenclimate.fund/document/cross-border-programme-enhance-resilience-oases-ecosystems-and-livelihoods-north-african" TargetMode="External"/><Relationship Id="rId18" Type="http://schemas.openxmlformats.org/officeDocument/2006/relationships/hyperlink" Target="https://www.greenclimate.fund/document/ebrd-sustainable-energy-financing-facilities" TargetMode="External"/><Relationship Id="rId26" Type="http://schemas.openxmlformats.org/officeDocument/2006/relationships/printerSettings" Target="../printerSettings/printerSettings1.bin"/><Relationship Id="rId3" Type="http://schemas.openxmlformats.org/officeDocument/2006/relationships/hyperlink" Target="https://www.afdb.org/en/projects-and-operations/p-tn-eaz-004" TargetMode="External"/><Relationship Id="rId21" Type="http://schemas.openxmlformats.org/officeDocument/2006/relationships/hyperlink" Target="https://mapafrica.afdb.org/en/projects/46002-P-TN-EA0-007" TargetMode="External"/><Relationship Id="rId7" Type="http://schemas.openxmlformats.org/officeDocument/2006/relationships/hyperlink" Target="https://www.thegef.org/project/preparation-fourth-national-communication-implementation-united-nations-framework-convention" TargetMode="External"/><Relationship Id="rId12" Type="http://schemas.openxmlformats.org/officeDocument/2006/relationships/hyperlink" Target="https://www.greenclimate.fund/document/environmental-and-social-safeguards-ess-report-fp152-global-sub-national-climate-fund-sncf" TargetMode="External"/><Relationship Id="rId17" Type="http://schemas.openxmlformats.org/officeDocument/2006/relationships/hyperlink" Target="https://www.greenclimate.fund/document/green-cities-facility" TargetMode="External"/><Relationship Id="rId25" Type="http://schemas.openxmlformats.org/officeDocument/2006/relationships/hyperlink" Target="https://documents1.worldbank.org/curated/en/590961474565747365/pdf/000180307-20141120035737.pdf?_gl=1%2A1qgtsff%2A_gcl_au%2ANTE0MzI3OTQ4LjE3MjQyNzY0ODA&amp;fbclid=IwY2xjawE0HvRleHRuA2FlbQIxMAABHTJgtJ_q4kdKJOgzImyXFTaVS2qL8do0a3BgADcwB3Uul1COzKjq7_Jkdw_aem_PlbM4w7df1_4uGXFS4m81Q" TargetMode="External"/><Relationship Id="rId2" Type="http://schemas.openxmlformats.org/officeDocument/2006/relationships/hyperlink" Target="https://www.afdb.org/en/projects-and-operations/p-tn-eb0-005" TargetMode="External"/><Relationship Id="rId16" Type="http://schemas.openxmlformats.org/officeDocument/2006/relationships/hyperlink" Target="https://www.greenclimate.fund/document/nda-strengthening-country-programming-phase-2-support-tunisia-through-oss" TargetMode="External"/><Relationship Id="rId20" Type="http://schemas.openxmlformats.org/officeDocument/2006/relationships/hyperlink" Target="https://cif.org/projects/taf-technical-preparatory-studies-implementation-sustainable-district-heating-and-cooling" TargetMode="External"/><Relationship Id="rId1" Type="http://schemas.openxmlformats.org/officeDocument/2006/relationships/hyperlink" Target="https://www.afdb.org/en/projects-and-operations/p-tn-eb0-004" TargetMode="External"/><Relationship Id="rId6" Type="http://schemas.openxmlformats.org/officeDocument/2006/relationships/hyperlink" Target="https://www.thegef.org/project/build-back-blue-and-stronger-mediterranean" TargetMode="External"/><Relationship Id="rId11" Type="http://schemas.openxmlformats.org/officeDocument/2006/relationships/hyperlink" Target="https://www.greenclimate.fund/document/environmental-and-social-safeguards-ess-report-fp151-technical-assistance-ta-facility" TargetMode="External"/><Relationship Id="rId24" Type="http://schemas.openxmlformats.org/officeDocument/2006/relationships/hyperlink" Target="https://documents1.worldbank.org/curated/en/134241475519900776/pdf/ICR-Main-Document-P104266-2016-09-29-14-52-09302016.pdf?_gl=1*26pkeu*_gcl_au*MTU2NTE5Njk3Ny4xNzIzMjM5NTA3" TargetMode="External"/><Relationship Id="rId5" Type="http://schemas.openxmlformats.org/officeDocument/2006/relationships/hyperlink" Target="https://www.ebrd.com/work-with-us/projects/psd/49250.html" TargetMode="External"/><Relationship Id="rId15" Type="http://schemas.openxmlformats.org/officeDocument/2006/relationships/hyperlink" Target="https://www.greenclimate.fund/document/water-food-and-energy-nexus-address-climate-change-impacts-central-tunisia-nexus-ct" TargetMode="External"/><Relationship Id="rId23" Type="http://schemas.openxmlformats.org/officeDocument/2006/relationships/hyperlink" Target="https://projects.worldbank.org/en/projects-operations/project-detail/P173568" TargetMode="External"/><Relationship Id="rId28" Type="http://schemas.openxmlformats.org/officeDocument/2006/relationships/comments" Target="../comments1.xml"/><Relationship Id="rId10" Type="http://schemas.openxmlformats.org/officeDocument/2006/relationships/hyperlink" Target="https://www.greenclimate.fund/document/gender-action-plan-fp140-high-impact-programme-corporate-sector" TargetMode="External"/><Relationship Id="rId19" Type="http://schemas.openxmlformats.org/officeDocument/2006/relationships/hyperlink" Target="https://www.greenclimate.fund/document/readiness-agreement-tunisia-tun-rs-001" TargetMode="External"/><Relationship Id="rId4" Type="http://schemas.openxmlformats.org/officeDocument/2006/relationships/hyperlink" Target="https://www.afdb.org/en/projects-and-operations/p-tn-fa0-003" TargetMode="External"/><Relationship Id="rId9" Type="http://schemas.openxmlformats.org/officeDocument/2006/relationships/hyperlink" Target="https://www.greenclimate.fund/document/support-reducing-emissions-deforestation-and-forest-degradation-redd-investments-africa" TargetMode="External"/><Relationship Id="rId14" Type="http://schemas.openxmlformats.org/officeDocument/2006/relationships/hyperlink" Target="https://www.greenclimate.fund/document/towards-climate-resilient-agriculture-and-livelihoods-southern-tunisia" TargetMode="External"/><Relationship Id="rId22" Type="http://schemas.openxmlformats.org/officeDocument/2006/relationships/hyperlink" Target="https://documents.worldbank.org/pt/publication/documents-reports/documentdetail/134241475519900776/tunisia-energy-efficiency-project" TargetMode="External"/><Relationship Id="rId27"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6"/>
  <sheetViews>
    <sheetView tabSelected="1" zoomScale="115" zoomScaleNormal="115" workbookViewId="0">
      <pane xSplit="2" ySplit="2" topLeftCell="C3" activePane="bottomRight" state="frozen"/>
      <selection pane="topRight" activeCell="C1" sqref="C1"/>
      <selection pane="bottomLeft" activeCell="A3" sqref="A3"/>
      <selection pane="bottomRight" activeCell="H41" sqref="H41"/>
    </sheetView>
  </sheetViews>
  <sheetFormatPr defaultRowHeight="15" x14ac:dyDescent="0.25"/>
  <cols>
    <col min="1" max="1" width="10.5703125" style="104" customWidth="1"/>
    <col min="2" max="2" width="22.85546875" style="104" customWidth="1"/>
    <col min="3" max="6" width="10.5703125" style="100" customWidth="1"/>
    <col min="7" max="7" width="11" style="100" customWidth="1"/>
    <col min="8" max="8" width="10.5703125" style="100" customWidth="1"/>
    <col min="9" max="9" width="11.140625" style="100" customWidth="1"/>
    <col min="10" max="10" width="10.5703125" style="100" customWidth="1"/>
    <col min="11" max="11" width="14" style="100" customWidth="1"/>
    <col min="12" max="22" width="10.5703125" style="100" customWidth="1"/>
    <col min="23" max="23" width="23.28515625" style="101" customWidth="1"/>
    <col min="24" max="24" width="21.85546875" style="101" customWidth="1"/>
    <col min="25" max="25" width="17.42578125" style="101" customWidth="1"/>
    <col min="26" max="26" width="27.5703125" style="102" customWidth="1"/>
    <col min="27" max="27" width="32.42578125" style="105" customWidth="1"/>
    <col min="28" max="16384" width="9.140625" style="106"/>
  </cols>
  <sheetData>
    <row r="1" spans="1:27" s="1" customFormat="1" ht="17.25" customHeight="1" thickTop="1" thickBot="1" x14ac:dyDescent="0.3">
      <c r="A1" s="2" t="s">
        <v>10</v>
      </c>
      <c r="B1" s="21" t="s">
        <v>0</v>
      </c>
      <c r="C1" s="78" t="s">
        <v>12</v>
      </c>
      <c r="D1" s="79"/>
      <c r="E1" s="79"/>
      <c r="F1" s="79"/>
      <c r="G1" s="79"/>
      <c r="H1" s="79"/>
      <c r="I1" s="79"/>
      <c r="J1" s="79"/>
      <c r="K1" s="79"/>
      <c r="L1" s="79"/>
      <c r="M1" s="80"/>
      <c r="N1" s="28"/>
      <c r="O1" s="29"/>
      <c r="P1" s="81" t="s">
        <v>11</v>
      </c>
      <c r="Q1" s="81"/>
      <c r="R1" s="29"/>
      <c r="S1" s="29"/>
      <c r="T1" s="29"/>
      <c r="U1" s="29"/>
      <c r="V1" s="29"/>
      <c r="W1" s="82" t="s">
        <v>32</v>
      </c>
      <c r="X1" s="82"/>
      <c r="Y1" s="82"/>
      <c r="Z1" s="83"/>
      <c r="AA1" s="55"/>
    </row>
    <row r="2" spans="1:27" s="3" customFormat="1" ht="91.5" customHeight="1" thickTop="1" thickBot="1" x14ac:dyDescent="0.3">
      <c r="A2" s="111" t="s">
        <v>9</v>
      </c>
      <c r="B2" s="112" t="s">
        <v>33</v>
      </c>
      <c r="C2" s="113" t="s">
        <v>13</v>
      </c>
      <c r="D2" s="113" t="s">
        <v>1</v>
      </c>
      <c r="E2" s="113" t="s">
        <v>2</v>
      </c>
      <c r="F2" s="113" t="s">
        <v>3</v>
      </c>
      <c r="G2" s="114" t="s">
        <v>4</v>
      </c>
      <c r="H2" s="115" t="s">
        <v>55</v>
      </c>
      <c r="I2" s="115" t="s">
        <v>56</v>
      </c>
      <c r="J2" s="115" t="s">
        <v>57</v>
      </c>
      <c r="K2" s="115" t="s">
        <v>58</v>
      </c>
      <c r="L2" s="115" t="s">
        <v>59</v>
      </c>
      <c r="M2" s="113" t="s">
        <v>60</v>
      </c>
      <c r="N2" s="114" t="s">
        <v>30</v>
      </c>
      <c r="O2" s="113" t="s">
        <v>31</v>
      </c>
      <c r="P2" s="113" t="s">
        <v>14</v>
      </c>
      <c r="Q2" s="113" t="s">
        <v>15</v>
      </c>
      <c r="R2" s="113" t="s">
        <v>61</v>
      </c>
      <c r="S2" s="113" t="s">
        <v>62</v>
      </c>
      <c r="T2" s="113" t="s">
        <v>63</v>
      </c>
      <c r="U2" s="113" t="s">
        <v>64</v>
      </c>
      <c r="V2" s="113" t="s">
        <v>65</v>
      </c>
      <c r="W2" s="116" t="s">
        <v>5</v>
      </c>
      <c r="X2" s="116" t="s">
        <v>6</v>
      </c>
      <c r="Y2" s="117" t="s">
        <v>7</v>
      </c>
      <c r="Z2" s="118" t="s">
        <v>8</v>
      </c>
      <c r="AA2" s="125" t="s">
        <v>66</v>
      </c>
    </row>
    <row r="3" spans="1:27" customFormat="1" ht="64.5" customHeight="1" thickTop="1" x14ac:dyDescent="0.25">
      <c r="A3" s="6" t="s">
        <v>16</v>
      </c>
      <c r="B3" s="119" t="s">
        <v>34</v>
      </c>
      <c r="C3" s="120"/>
      <c r="D3" s="120"/>
      <c r="E3" s="120"/>
      <c r="F3" s="120"/>
      <c r="G3" s="121">
        <v>1</v>
      </c>
      <c r="H3" s="120"/>
      <c r="I3" s="120"/>
      <c r="J3" s="120"/>
      <c r="K3" s="120"/>
      <c r="L3" s="120"/>
      <c r="M3" s="120"/>
      <c r="N3" s="121"/>
      <c r="O3" s="120"/>
      <c r="P3" s="120"/>
      <c r="Q3" s="120"/>
      <c r="R3" s="120"/>
      <c r="S3" s="120">
        <v>1</v>
      </c>
      <c r="T3" s="120"/>
      <c r="U3" s="120"/>
      <c r="V3" s="120"/>
      <c r="W3" s="122"/>
      <c r="X3" s="122"/>
      <c r="Y3" s="123"/>
      <c r="Z3" s="124"/>
      <c r="AA3" s="126"/>
    </row>
    <row r="4" spans="1:27" customFormat="1" ht="59.25" customHeight="1" x14ac:dyDescent="0.25">
      <c r="A4" s="7" t="s">
        <v>16</v>
      </c>
      <c r="B4" s="4" t="s">
        <v>35</v>
      </c>
      <c r="C4" s="30"/>
      <c r="D4" s="30"/>
      <c r="E4" s="30"/>
      <c r="F4" s="30"/>
      <c r="G4" s="31">
        <v>1</v>
      </c>
      <c r="H4" s="30"/>
      <c r="I4" s="30"/>
      <c r="J4" s="30"/>
      <c r="K4" s="30"/>
      <c r="L4" s="30"/>
      <c r="M4" s="30"/>
      <c r="N4" s="31"/>
      <c r="O4" s="30"/>
      <c r="P4" s="30"/>
      <c r="Q4" s="30"/>
      <c r="R4" s="30"/>
      <c r="S4" s="30">
        <v>1</v>
      </c>
      <c r="T4" s="30"/>
      <c r="U4" s="30"/>
      <c r="V4" s="30"/>
      <c r="W4" s="56"/>
      <c r="X4" s="56"/>
      <c r="Y4" s="57"/>
      <c r="Z4" s="42"/>
      <c r="AA4" s="127"/>
    </row>
    <row r="5" spans="1:27" customFormat="1" ht="52.5" customHeight="1" x14ac:dyDescent="0.25">
      <c r="A5" s="7" t="s">
        <v>16</v>
      </c>
      <c r="B5" s="4" t="s">
        <v>36</v>
      </c>
      <c r="C5" s="30"/>
      <c r="D5" s="30"/>
      <c r="E5" s="30"/>
      <c r="F5" s="30"/>
      <c r="G5" s="31">
        <v>1</v>
      </c>
      <c r="H5" s="30"/>
      <c r="I5" s="30"/>
      <c r="J5" s="30"/>
      <c r="K5" s="30"/>
      <c r="L5" s="30"/>
      <c r="M5" s="30"/>
      <c r="N5" s="31"/>
      <c r="O5" s="30"/>
      <c r="P5" s="30"/>
      <c r="Q5" s="30"/>
      <c r="R5" s="30"/>
      <c r="S5" s="30"/>
      <c r="T5" s="30"/>
      <c r="U5" s="30">
        <v>1</v>
      </c>
      <c r="V5" s="30"/>
      <c r="W5" s="56"/>
      <c r="X5" s="56"/>
      <c r="Y5" s="57"/>
      <c r="Z5" s="42"/>
      <c r="AA5" s="127"/>
    </row>
    <row r="6" spans="1:27" customFormat="1" ht="63.75" customHeight="1" x14ac:dyDescent="0.25">
      <c r="A6" s="7" t="s">
        <v>16</v>
      </c>
      <c r="B6" s="4" t="s">
        <v>37</v>
      </c>
      <c r="C6" s="30"/>
      <c r="D6" s="30">
        <v>1</v>
      </c>
      <c r="E6" s="30"/>
      <c r="F6" s="30"/>
      <c r="G6" s="31"/>
      <c r="H6" s="30"/>
      <c r="I6" s="30"/>
      <c r="J6" s="30"/>
      <c r="K6" s="30"/>
      <c r="L6" s="30"/>
      <c r="M6" s="30"/>
      <c r="N6" s="31"/>
      <c r="O6" s="30"/>
      <c r="P6" s="30"/>
      <c r="Q6" s="30"/>
      <c r="R6" s="30"/>
      <c r="S6" s="30"/>
      <c r="T6" s="30"/>
      <c r="U6" s="30">
        <v>1</v>
      </c>
      <c r="V6" s="30"/>
      <c r="W6" s="56"/>
      <c r="X6" s="56"/>
      <c r="Y6" s="57"/>
      <c r="Z6" s="42"/>
      <c r="AA6" s="127"/>
    </row>
    <row r="7" spans="1:27" customFormat="1" ht="75" x14ac:dyDescent="0.25">
      <c r="A7" s="7" t="s">
        <v>16</v>
      </c>
      <c r="B7" s="53" t="s">
        <v>88</v>
      </c>
      <c r="C7" s="30"/>
      <c r="D7" s="30"/>
      <c r="E7" s="30"/>
      <c r="F7" s="30"/>
      <c r="G7" s="31">
        <v>1</v>
      </c>
      <c r="H7" s="30"/>
      <c r="I7" s="30"/>
      <c r="J7" s="30"/>
      <c r="K7" s="30"/>
      <c r="L7" s="30"/>
      <c r="M7" s="30"/>
      <c r="N7" s="31">
        <v>1</v>
      </c>
      <c r="O7" s="30"/>
      <c r="P7" s="30">
        <v>1</v>
      </c>
      <c r="Q7" s="30"/>
      <c r="R7" s="30"/>
      <c r="S7" s="30"/>
      <c r="T7" s="30"/>
      <c r="U7" s="30">
        <v>1</v>
      </c>
      <c r="V7" s="30"/>
      <c r="W7" s="56">
        <v>88500000</v>
      </c>
      <c r="X7" s="56"/>
      <c r="Y7" s="57"/>
      <c r="Z7" s="42"/>
      <c r="AA7" s="127"/>
    </row>
    <row r="8" spans="1:27" customFormat="1" ht="127.5" customHeight="1" x14ac:dyDescent="0.25">
      <c r="A8" s="8" t="s">
        <v>17</v>
      </c>
      <c r="B8" s="52" t="s">
        <v>80</v>
      </c>
      <c r="C8" s="32"/>
      <c r="D8" s="32"/>
      <c r="E8" s="32"/>
      <c r="F8" s="32"/>
      <c r="G8" s="33"/>
      <c r="H8" s="32"/>
      <c r="I8" s="32"/>
      <c r="J8" s="32"/>
      <c r="K8" s="32"/>
      <c r="L8" s="32"/>
      <c r="M8" s="32"/>
      <c r="N8" s="33"/>
      <c r="O8" s="32"/>
      <c r="P8" s="32">
        <v>1</v>
      </c>
      <c r="Q8" s="32"/>
      <c r="R8" s="32"/>
      <c r="S8" s="32">
        <v>1</v>
      </c>
      <c r="T8" s="32"/>
      <c r="U8" s="32"/>
      <c r="V8" s="32"/>
      <c r="W8" s="58">
        <v>1000000</v>
      </c>
      <c r="X8" s="58"/>
      <c r="Y8" s="59"/>
      <c r="Z8" s="43"/>
      <c r="AA8" s="127"/>
    </row>
    <row r="9" spans="1:27" customFormat="1" ht="39.75" customHeight="1" x14ac:dyDescent="0.25">
      <c r="A9" s="9" t="s">
        <v>18</v>
      </c>
      <c r="B9" s="22" t="s">
        <v>38</v>
      </c>
      <c r="C9" s="34"/>
      <c r="D9" s="34"/>
      <c r="E9" s="34"/>
      <c r="F9" s="34"/>
      <c r="G9" s="35"/>
      <c r="H9" s="34"/>
      <c r="I9" s="34"/>
      <c r="J9" s="34"/>
      <c r="K9" s="34">
        <v>1</v>
      </c>
      <c r="L9" s="34"/>
      <c r="M9" s="34"/>
      <c r="N9" s="35"/>
      <c r="O9" s="34"/>
      <c r="P9" s="34">
        <v>1</v>
      </c>
      <c r="Q9" s="34"/>
      <c r="R9" s="34"/>
      <c r="S9" s="34">
        <v>1</v>
      </c>
      <c r="T9" s="34"/>
      <c r="U9" s="34"/>
      <c r="V9" s="34"/>
      <c r="W9" s="60">
        <v>66593450</v>
      </c>
      <c r="X9" s="61"/>
      <c r="Y9" s="62"/>
      <c r="Z9" s="44"/>
      <c r="AA9" s="128" t="s">
        <v>82</v>
      </c>
    </row>
    <row r="10" spans="1:27" customFormat="1" ht="24.95" customHeight="1" x14ac:dyDescent="0.25">
      <c r="A10" s="27" t="s">
        <v>18</v>
      </c>
      <c r="B10" s="26" t="s">
        <v>69</v>
      </c>
      <c r="C10" s="34"/>
      <c r="D10" s="34">
        <v>1</v>
      </c>
      <c r="E10" s="34"/>
      <c r="F10" s="34"/>
      <c r="G10" s="35"/>
      <c r="H10" s="34"/>
      <c r="I10" s="34"/>
      <c r="J10" s="34"/>
      <c r="K10" s="34"/>
      <c r="L10" s="34"/>
      <c r="M10" s="34"/>
      <c r="N10" s="35"/>
      <c r="O10" s="34">
        <v>1</v>
      </c>
      <c r="P10" s="34"/>
      <c r="Q10" s="34">
        <v>1</v>
      </c>
      <c r="R10" s="34"/>
      <c r="S10" s="34"/>
      <c r="T10" s="34"/>
      <c r="U10" s="34"/>
      <c r="V10" s="34"/>
      <c r="W10" s="61">
        <v>788016080</v>
      </c>
      <c r="X10" s="61"/>
      <c r="Y10" s="62"/>
      <c r="Z10" s="44"/>
      <c r="AA10" s="128" t="s">
        <v>81</v>
      </c>
    </row>
    <row r="11" spans="1:27" customFormat="1" ht="24.95" customHeight="1" x14ac:dyDescent="0.25">
      <c r="A11" s="27" t="s">
        <v>18</v>
      </c>
      <c r="B11" s="26" t="s">
        <v>70</v>
      </c>
      <c r="C11" s="34"/>
      <c r="D11" s="34">
        <v>1</v>
      </c>
      <c r="E11" s="34"/>
      <c r="F11" s="34"/>
      <c r="G11" s="35"/>
      <c r="H11" s="34"/>
      <c r="I11" s="34"/>
      <c r="J11" s="34"/>
      <c r="K11" s="34"/>
      <c r="L11" s="34"/>
      <c r="M11" s="34"/>
      <c r="N11" s="35"/>
      <c r="O11" s="34">
        <v>1</v>
      </c>
      <c r="P11" s="34"/>
      <c r="Q11" s="34">
        <v>1</v>
      </c>
      <c r="R11" s="34"/>
      <c r="S11" s="34">
        <v>1</v>
      </c>
      <c r="T11" s="34"/>
      <c r="U11" s="34"/>
      <c r="V11" s="34"/>
      <c r="W11" s="61">
        <v>796675710</v>
      </c>
      <c r="X11" s="61"/>
      <c r="Y11" s="62"/>
      <c r="Z11" s="44"/>
      <c r="AA11" s="128" t="s">
        <v>81</v>
      </c>
    </row>
    <row r="12" spans="1:27" customFormat="1" ht="24.95" customHeight="1" x14ac:dyDescent="0.25">
      <c r="A12" s="27" t="s">
        <v>18</v>
      </c>
      <c r="B12" s="26" t="s">
        <v>71</v>
      </c>
      <c r="C12" s="34"/>
      <c r="D12" s="34">
        <v>1</v>
      </c>
      <c r="E12" s="34"/>
      <c r="F12" s="34"/>
      <c r="G12" s="35"/>
      <c r="H12" s="34"/>
      <c r="I12" s="34"/>
      <c r="J12" s="34"/>
      <c r="K12" s="34"/>
      <c r="L12" s="34"/>
      <c r="M12" s="34"/>
      <c r="N12" s="35"/>
      <c r="O12" s="34">
        <v>1</v>
      </c>
      <c r="P12" s="34">
        <v>1</v>
      </c>
      <c r="Q12" s="34"/>
      <c r="R12" s="34"/>
      <c r="S12" s="34">
        <v>1</v>
      </c>
      <c r="T12" s="34"/>
      <c r="U12" s="34"/>
      <c r="V12" s="34"/>
      <c r="W12" s="61">
        <v>164089500</v>
      </c>
      <c r="X12" s="61"/>
      <c r="Y12" s="62"/>
      <c r="Z12" s="44"/>
      <c r="AA12" s="127" t="s">
        <v>86</v>
      </c>
    </row>
    <row r="13" spans="1:27" customFormat="1" ht="90" x14ac:dyDescent="0.25">
      <c r="A13" s="10" t="s">
        <v>20</v>
      </c>
      <c r="B13" s="5" t="s">
        <v>42</v>
      </c>
      <c r="C13" s="36"/>
      <c r="D13" s="36"/>
      <c r="E13" s="36"/>
      <c r="F13" s="36"/>
      <c r="G13" s="37"/>
      <c r="H13" s="36"/>
      <c r="I13" s="36"/>
      <c r="J13" s="36"/>
      <c r="K13" s="36"/>
      <c r="L13" s="36"/>
      <c r="M13" s="36"/>
      <c r="N13" s="37">
        <v>1</v>
      </c>
      <c r="O13" s="36">
        <v>1</v>
      </c>
      <c r="P13" s="36">
        <v>1</v>
      </c>
      <c r="Q13" s="36"/>
      <c r="R13" s="36">
        <v>1</v>
      </c>
      <c r="S13" s="36"/>
      <c r="T13" s="36"/>
      <c r="U13" s="36"/>
      <c r="V13" s="36"/>
      <c r="W13" s="63"/>
      <c r="X13" s="63"/>
      <c r="Y13" s="64"/>
      <c r="Z13" s="45"/>
      <c r="AA13" s="127"/>
    </row>
    <row r="14" spans="1:27" customFormat="1" ht="66.75" customHeight="1" x14ac:dyDescent="0.25">
      <c r="A14" s="10" t="s">
        <v>20</v>
      </c>
      <c r="B14" s="5" t="s">
        <v>43</v>
      </c>
      <c r="C14" s="36"/>
      <c r="D14" s="36">
        <v>1</v>
      </c>
      <c r="E14" s="36"/>
      <c r="F14" s="36"/>
      <c r="G14" s="37"/>
      <c r="H14" s="36"/>
      <c r="I14" s="36"/>
      <c r="J14" s="36"/>
      <c r="K14" s="36"/>
      <c r="L14" s="36"/>
      <c r="M14" s="36"/>
      <c r="N14" s="37"/>
      <c r="O14" s="36"/>
      <c r="P14" s="36">
        <v>1</v>
      </c>
      <c r="Q14" s="36"/>
      <c r="R14" s="36"/>
      <c r="S14" s="36"/>
      <c r="T14" s="36"/>
      <c r="U14" s="36">
        <v>1</v>
      </c>
      <c r="V14" s="36"/>
      <c r="W14" s="63"/>
      <c r="X14" s="63"/>
      <c r="Y14" s="64"/>
      <c r="Z14" s="45"/>
      <c r="AA14" s="127"/>
    </row>
    <row r="15" spans="1:27" customFormat="1" ht="110.25" customHeight="1" x14ac:dyDescent="0.25">
      <c r="A15" s="10" t="s">
        <v>20</v>
      </c>
      <c r="B15" s="5" t="s">
        <v>44</v>
      </c>
      <c r="C15" s="36"/>
      <c r="D15" s="36"/>
      <c r="E15" s="36"/>
      <c r="F15" s="36"/>
      <c r="G15" s="37"/>
      <c r="H15" s="36"/>
      <c r="I15" s="36"/>
      <c r="J15" s="36"/>
      <c r="K15" s="36"/>
      <c r="L15" s="36"/>
      <c r="M15" s="36"/>
      <c r="N15" s="37"/>
      <c r="O15" s="36"/>
      <c r="P15" s="36"/>
      <c r="Q15" s="36">
        <v>1</v>
      </c>
      <c r="R15" s="36"/>
      <c r="S15" s="36"/>
      <c r="T15" s="36"/>
      <c r="U15" s="36"/>
      <c r="V15" s="36"/>
      <c r="W15" s="63"/>
      <c r="X15" s="63"/>
      <c r="Y15" s="64"/>
      <c r="Z15" s="45"/>
      <c r="AA15" s="127"/>
    </row>
    <row r="16" spans="1:27" customFormat="1" ht="82.5" customHeight="1" x14ac:dyDescent="0.25">
      <c r="A16" s="10" t="s">
        <v>20</v>
      </c>
      <c r="B16" s="5" t="s">
        <v>45</v>
      </c>
      <c r="C16" s="36"/>
      <c r="D16" s="36"/>
      <c r="E16" s="36"/>
      <c r="F16" s="36"/>
      <c r="G16" s="37"/>
      <c r="H16" s="36"/>
      <c r="I16" s="36"/>
      <c r="J16" s="36"/>
      <c r="K16" s="36"/>
      <c r="L16" s="36"/>
      <c r="M16" s="36"/>
      <c r="N16" s="37"/>
      <c r="O16" s="36"/>
      <c r="P16" s="36"/>
      <c r="Q16" s="36">
        <v>1</v>
      </c>
      <c r="R16" s="36"/>
      <c r="S16" s="36"/>
      <c r="T16" s="36"/>
      <c r="U16" s="36"/>
      <c r="V16" s="36"/>
      <c r="W16" s="63"/>
      <c r="X16" s="63"/>
      <c r="Y16" s="64"/>
      <c r="Z16" s="45"/>
      <c r="AA16" s="127"/>
    </row>
    <row r="17" spans="1:27" customFormat="1" ht="79.5" customHeight="1" x14ac:dyDescent="0.25">
      <c r="A17" s="10" t="s">
        <v>20</v>
      </c>
      <c r="B17" s="5" t="s">
        <v>47</v>
      </c>
      <c r="C17" s="36"/>
      <c r="D17" s="36"/>
      <c r="E17" s="36"/>
      <c r="F17" s="36"/>
      <c r="G17" s="37"/>
      <c r="H17" s="36"/>
      <c r="I17" s="36"/>
      <c r="J17" s="36"/>
      <c r="K17" s="36"/>
      <c r="L17" s="36"/>
      <c r="M17" s="36"/>
      <c r="N17" s="37">
        <v>1</v>
      </c>
      <c r="O17" s="36">
        <v>1</v>
      </c>
      <c r="P17" s="36">
        <v>1</v>
      </c>
      <c r="Q17" s="36"/>
      <c r="R17" s="36">
        <v>1</v>
      </c>
      <c r="S17" s="36"/>
      <c r="T17" s="36"/>
      <c r="U17" s="36"/>
      <c r="V17" s="36"/>
      <c r="W17" s="63"/>
      <c r="X17" s="63"/>
      <c r="Y17" s="64"/>
      <c r="Z17" s="45"/>
      <c r="AA17" s="127"/>
    </row>
    <row r="18" spans="1:27" customFormat="1" ht="70.5" customHeight="1" x14ac:dyDescent="0.25">
      <c r="A18" s="10" t="s">
        <v>20</v>
      </c>
      <c r="B18" s="5" t="s">
        <v>48</v>
      </c>
      <c r="C18" s="36"/>
      <c r="D18" s="36"/>
      <c r="E18" s="36"/>
      <c r="F18" s="36"/>
      <c r="G18" s="37"/>
      <c r="H18" s="36"/>
      <c r="I18" s="36"/>
      <c r="J18" s="36"/>
      <c r="K18" s="36"/>
      <c r="L18" s="36"/>
      <c r="M18" s="36"/>
      <c r="N18" s="37">
        <v>1</v>
      </c>
      <c r="O18" s="36">
        <v>1</v>
      </c>
      <c r="P18" s="36">
        <v>1</v>
      </c>
      <c r="Q18" s="36"/>
      <c r="R18" s="36">
        <v>1</v>
      </c>
      <c r="S18" s="36"/>
      <c r="T18" s="36"/>
      <c r="U18" s="36"/>
      <c r="V18" s="36"/>
      <c r="W18" s="63"/>
      <c r="X18" s="63"/>
      <c r="Y18" s="64"/>
      <c r="Z18" s="45"/>
      <c r="AA18" s="127"/>
    </row>
    <row r="19" spans="1:27" customFormat="1" ht="90" x14ac:dyDescent="0.25">
      <c r="A19" s="10" t="s">
        <v>20</v>
      </c>
      <c r="B19" s="5" t="s">
        <v>49</v>
      </c>
      <c r="C19" s="36"/>
      <c r="D19" s="36"/>
      <c r="E19" s="36"/>
      <c r="F19" s="36"/>
      <c r="G19" s="37"/>
      <c r="H19" s="36"/>
      <c r="I19" s="36"/>
      <c r="J19" s="36"/>
      <c r="K19" s="36"/>
      <c r="L19" s="36"/>
      <c r="M19" s="36"/>
      <c r="N19" s="37">
        <v>1</v>
      </c>
      <c r="O19" s="36">
        <v>1</v>
      </c>
      <c r="P19" s="36">
        <v>1</v>
      </c>
      <c r="Q19" s="36"/>
      <c r="R19" s="36">
        <v>1</v>
      </c>
      <c r="S19" s="36"/>
      <c r="T19" s="36"/>
      <c r="U19" s="36"/>
      <c r="V19" s="36"/>
      <c r="W19" s="63"/>
      <c r="X19" s="63"/>
      <c r="Y19" s="64"/>
      <c r="Z19" s="45"/>
      <c r="AA19" s="127"/>
    </row>
    <row r="20" spans="1:27" customFormat="1" ht="62.25" customHeight="1" x14ac:dyDescent="0.25">
      <c r="A20" s="10" t="s">
        <v>20</v>
      </c>
      <c r="B20" s="5" t="s">
        <v>50</v>
      </c>
      <c r="C20" s="36"/>
      <c r="D20" s="36"/>
      <c r="E20" s="36"/>
      <c r="F20" s="36"/>
      <c r="G20" s="37"/>
      <c r="H20" s="36"/>
      <c r="I20" s="36"/>
      <c r="J20" s="36"/>
      <c r="K20" s="36"/>
      <c r="L20" s="36"/>
      <c r="M20" s="36"/>
      <c r="N20" s="37"/>
      <c r="O20" s="36"/>
      <c r="P20" s="36"/>
      <c r="Q20" s="36"/>
      <c r="R20" s="36"/>
      <c r="S20" s="36"/>
      <c r="T20" s="36"/>
      <c r="U20" s="36"/>
      <c r="V20" s="36"/>
      <c r="W20" s="63"/>
      <c r="X20" s="63"/>
      <c r="Y20" s="64"/>
      <c r="Z20" s="45"/>
      <c r="AA20" s="127"/>
    </row>
    <row r="21" spans="1:27" customFormat="1" ht="24" customHeight="1" x14ac:dyDescent="0.25">
      <c r="A21" s="11"/>
      <c r="B21" s="5" t="s">
        <v>51</v>
      </c>
      <c r="C21" s="36"/>
      <c r="D21" s="36"/>
      <c r="E21" s="36">
        <v>1</v>
      </c>
      <c r="F21" s="36">
        <v>1</v>
      </c>
      <c r="G21" s="37"/>
      <c r="H21" s="36"/>
      <c r="I21" s="36"/>
      <c r="J21" s="36"/>
      <c r="K21" s="36">
        <v>1</v>
      </c>
      <c r="L21" s="36"/>
      <c r="M21" s="36"/>
      <c r="N21" s="37"/>
      <c r="O21" s="36"/>
      <c r="P21" s="36">
        <v>1</v>
      </c>
      <c r="Q21" s="36"/>
      <c r="R21" s="36"/>
      <c r="S21" s="36"/>
      <c r="T21" s="36"/>
      <c r="U21" s="36">
        <v>1</v>
      </c>
      <c r="V21" s="36"/>
      <c r="W21" s="65">
        <v>69742489</v>
      </c>
      <c r="X21" s="65">
        <v>23605150</v>
      </c>
      <c r="Y21" s="64"/>
      <c r="Z21" s="45"/>
      <c r="AA21" s="127" t="s">
        <v>87</v>
      </c>
    </row>
    <row r="22" spans="1:27" customFormat="1" ht="36.75" customHeight="1" x14ac:dyDescent="0.25">
      <c r="A22" s="11" t="s">
        <v>20</v>
      </c>
      <c r="B22" s="5" t="s">
        <v>52</v>
      </c>
      <c r="C22" s="36"/>
      <c r="D22" s="36"/>
      <c r="E22" s="36"/>
      <c r="F22" s="36"/>
      <c r="G22" s="37"/>
      <c r="H22" s="36"/>
      <c r="I22" s="36"/>
      <c r="J22" s="36"/>
      <c r="K22" s="36"/>
      <c r="L22" s="36"/>
      <c r="M22" s="36"/>
      <c r="N22" s="37"/>
      <c r="O22" s="36"/>
      <c r="P22" s="36"/>
      <c r="Q22" s="36"/>
      <c r="R22" s="36"/>
      <c r="S22" s="36">
        <v>1</v>
      </c>
      <c r="T22" s="36"/>
      <c r="U22" s="36"/>
      <c r="V22" s="36"/>
      <c r="W22" s="63">
        <v>1000000</v>
      </c>
      <c r="X22" s="63">
        <v>38000000</v>
      </c>
      <c r="Y22" s="64"/>
      <c r="Z22" s="45"/>
      <c r="AA22" s="127"/>
    </row>
    <row r="23" spans="1:27" customFormat="1" ht="35.25" customHeight="1" x14ac:dyDescent="0.25">
      <c r="A23" s="11" t="s">
        <v>20</v>
      </c>
      <c r="B23" s="5" t="s">
        <v>53</v>
      </c>
      <c r="C23" s="36"/>
      <c r="D23" s="36"/>
      <c r="E23" s="36"/>
      <c r="F23" s="36"/>
      <c r="G23" s="37"/>
      <c r="H23" s="36"/>
      <c r="I23" s="36"/>
      <c r="J23" s="36"/>
      <c r="K23" s="36"/>
      <c r="L23" s="36"/>
      <c r="M23" s="36"/>
      <c r="N23" s="37"/>
      <c r="O23" s="36"/>
      <c r="P23" s="36"/>
      <c r="Q23" s="36"/>
      <c r="R23" s="36"/>
      <c r="S23" s="36">
        <v>1</v>
      </c>
      <c r="T23" s="36"/>
      <c r="U23" s="36"/>
      <c r="V23" s="36"/>
      <c r="W23" s="63"/>
      <c r="X23" s="63"/>
      <c r="Y23" s="64"/>
      <c r="Z23" s="45"/>
      <c r="AA23" s="127" t="s">
        <v>79</v>
      </c>
    </row>
    <row r="24" spans="1:27" customFormat="1" ht="83.25" customHeight="1" x14ac:dyDescent="0.25">
      <c r="A24" s="10" t="s">
        <v>20</v>
      </c>
      <c r="B24" s="5" t="s">
        <v>72</v>
      </c>
      <c r="C24" s="36"/>
      <c r="D24" s="36">
        <v>1</v>
      </c>
      <c r="E24" s="36"/>
      <c r="F24" s="36"/>
      <c r="G24" s="37"/>
      <c r="H24" s="36"/>
      <c r="I24" s="36"/>
      <c r="J24" s="36"/>
      <c r="K24" s="36">
        <v>1</v>
      </c>
      <c r="L24" s="36"/>
      <c r="M24" s="36"/>
      <c r="N24" s="37"/>
      <c r="O24" s="36"/>
      <c r="P24" s="36"/>
      <c r="Q24" s="36"/>
      <c r="R24" s="36"/>
      <c r="S24" s="36">
        <v>1</v>
      </c>
      <c r="T24" s="36"/>
      <c r="U24" s="36"/>
      <c r="V24" s="36"/>
      <c r="W24" s="63">
        <v>735000000</v>
      </c>
      <c r="X24" s="63">
        <v>214000000</v>
      </c>
      <c r="Y24" s="64"/>
      <c r="Z24" s="45"/>
      <c r="AA24" s="127" t="s">
        <v>87</v>
      </c>
    </row>
    <row r="25" spans="1:27" customFormat="1" ht="21.75" customHeight="1" x14ac:dyDescent="0.25">
      <c r="A25" s="10"/>
      <c r="B25" s="5" t="s">
        <v>76</v>
      </c>
      <c r="C25" s="36"/>
      <c r="D25" s="36">
        <v>1</v>
      </c>
      <c r="E25" s="36"/>
      <c r="F25" s="36"/>
      <c r="G25" s="37"/>
      <c r="H25" s="36"/>
      <c r="I25" s="36"/>
      <c r="J25" s="36"/>
      <c r="K25" s="36"/>
      <c r="L25" s="36"/>
      <c r="M25" s="36"/>
      <c r="N25" s="37"/>
      <c r="O25" s="36">
        <v>1</v>
      </c>
      <c r="P25" s="36"/>
      <c r="Q25" s="36">
        <v>1</v>
      </c>
      <c r="R25" s="36"/>
      <c r="S25" s="36"/>
      <c r="T25" s="36"/>
      <c r="U25" s="36">
        <v>1</v>
      </c>
      <c r="V25" s="36"/>
      <c r="W25" s="63"/>
      <c r="X25" s="66">
        <v>100000000</v>
      </c>
      <c r="Y25" s="64"/>
      <c r="Z25" s="45"/>
      <c r="AA25" s="127"/>
    </row>
    <row r="26" spans="1:27" customFormat="1" ht="33" customHeight="1" x14ac:dyDescent="0.25">
      <c r="A26" s="10"/>
      <c r="B26" s="5" t="s">
        <v>46</v>
      </c>
      <c r="C26" s="36"/>
      <c r="D26" s="36">
        <v>1</v>
      </c>
      <c r="E26" s="36"/>
      <c r="F26" s="36"/>
      <c r="G26" s="37"/>
      <c r="H26" s="36"/>
      <c r="I26" s="36"/>
      <c r="J26" s="36"/>
      <c r="K26" s="36"/>
      <c r="L26" s="36"/>
      <c r="M26" s="36"/>
      <c r="N26" s="37"/>
      <c r="O26" s="36">
        <v>1</v>
      </c>
      <c r="P26" s="36"/>
      <c r="Q26" s="36">
        <v>1</v>
      </c>
      <c r="R26" s="36"/>
      <c r="S26" s="36"/>
      <c r="T26" s="36"/>
      <c r="U26" s="36">
        <v>1</v>
      </c>
      <c r="V26" s="36"/>
      <c r="W26" s="65">
        <v>75750000</v>
      </c>
      <c r="X26" s="65">
        <v>5530000</v>
      </c>
      <c r="Y26" s="64"/>
      <c r="Z26" s="45"/>
      <c r="AA26" s="127"/>
    </row>
    <row r="27" spans="1:27" customFormat="1" ht="54" customHeight="1" x14ac:dyDescent="0.25">
      <c r="A27" s="10"/>
      <c r="B27" s="5" t="s">
        <v>75</v>
      </c>
      <c r="C27" s="36"/>
      <c r="D27" s="36">
        <v>1</v>
      </c>
      <c r="E27" s="36">
        <v>1</v>
      </c>
      <c r="F27" s="36"/>
      <c r="G27" s="37"/>
      <c r="H27" s="36"/>
      <c r="I27" s="36"/>
      <c r="J27" s="36"/>
      <c r="K27" s="36"/>
      <c r="L27" s="36"/>
      <c r="M27" s="36"/>
      <c r="N27" s="37"/>
      <c r="O27" s="36">
        <v>1</v>
      </c>
      <c r="P27" s="36"/>
      <c r="Q27" s="36">
        <v>1</v>
      </c>
      <c r="R27" s="36"/>
      <c r="S27" s="36"/>
      <c r="T27" s="36"/>
      <c r="U27" s="36">
        <v>1</v>
      </c>
      <c r="V27" s="36"/>
      <c r="W27" s="63"/>
      <c r="X27" s="63"/>
      <c r="Y27" s="64">
        <v>150000000</v>
      </c>
      <c r="Z27" s="45"/>
      <c r="AA27" s="127"/>
    </row>
    <row r="28" spans="1:27" customFormat="1" ht="45.75" customHeight="1" x14ac:dyDescent="0.25">
      <c r="A28" s="10" t="s">
        <v>67</v>
      </c>
      <c r="B28" s="5" t="s">
        <v>73</v>
      </c>
      <c r="C28" s="36"/>
      <c r="D28" s="36"/>
      <c r="E28" s="36"/>
      <c r="F28" s="36"/>
      <c r="G28" s="37"/>
      <c r="H28" s="36"/>
      <c r="I28" s="36"/>
      <c r="J28" s="36"/>
      <c r="K28" s="36"/>
      <c r="L28" s="36"/>
      <c r="M28" s="36"/>
      <c r="N28" s="37">
        <v>1</v>
      </c>
      <c r="O28" s="36">
        <v>1</v>
      </c>
      <c r="P28" s="36">
        <v>1</v>
      </c>
      <c r="Q28" s="36"/>
      <c r="R28" s="36"/>
      <c r="S28" s="36">
        <v>1</v>
      </c>
      <c r="T28" s="36"/>
      <c r="U28" s="36"/>
      <c r="V28" s="36"/>
      <c r="W28" s="63">
        <v>45000000</v>
      </c>
      <c r="X28" s="63"/>
      <c r="Y28" s="64"/>
      <c r="Z28" s="45"/>
      <c r="AA28" s="127"/>
    </row>
    <row r="29" spans="1:27" customFormat="1" ht="45.75" customHeight="1" x14ac:dyDescent="0.25">
      <c r="A29" s="10"/>
      <c r="B29" s="5" t="s">
        <v>74</v>
      </c>
      <c r="C29" s="36"/>
      <c r="D29" s="36">
        <v>1</v>
      </c>
      <c r="E29" s="36"/>
      <c r="F29" s="36"/>
      <c r="G29" s="37"/>
      <c r="H29" s="36"/>
      <c r="I29" s="36"/>
      <c r="J29" s="36"/>
      <c r="K29" s="36"/>
      <c r="L29" s="36"/>
      <c r="M29" s="36"/>
      <c r="N29" s="37"/>
      <c r="O29" s="36">
        <v>1</v>
      </c>
      <c r="P29" s="36"/>
      <c r="Q29" s="36">
        <v>1</v>
      </c>
      <c r="R29" s="36"/>
      <c r="S29" s="36"/>
      <c r="T29" s="36"/>
      <c r="U29" s="36">
        <v>1</v>
      </c>
      <c r="V29" s="36"/>
      <c r="W29" s="65">
        <v>80000000</v>
      </c>
      <c r="X29" s="65">
        <v>10900000</v>
      </c>
      <c r="Y29" s="64"/>
      <c r="Z29" s="45"/>
      <c r="AA29" s="127"/>
    </row>
    <row r="30" spans="1:27" customFormat="1" ht="40.5" customHeight="1" x14ac:dyDescent="0.25">
      <c r="A30" s="12" t="s">
        <v>19</v>
      </c>
      <c r="B30" s="23" t="s">
        <v>39</v>
      </c>
      <c r="C30" s="38"/>
      <c r="D30" s="38"/>
      <c r="E30" s="38"/>
      <c r="F30" s="38"/>
      <c r="G30" s="39">
        <v>1</v>
      </c>
      <c r="H30" s="38"/>
      <c r="I30" s="38"/>
      <c r="J30" s="38"/>
      <c r="K30" s="38"/>
      <c r="L30" s="38"/>
      <c r="M30" s="38"/>
      <c r="N30" s="39">
        <v>1</v>
      </c>
      <c r="O30" s="38"/>
      <c r="P30" s="38"/>
      <c r="Q30" s="38">
        <v>1</v>
      </c>
      <c r="R30" s="38"/>
      <c r="S30" s="38">
        <v>1</v>
      </c>
      <c r="T30" s="38"/>
      <c r="U30" s="38"/>
      <c r="V30" s="38"/>
      <c r="W30" s="71">
        <v>40386538</v>
      </c>
      <c r="X30" s="71">
        <v>5000000</v>
      </c>
      <c r="Y30" s="72"/>
      <c r="Z30" s="73">
        <v>450000</v>
      </c>
      <c r="AA30" s="127" t="s">
        <v>77</v>
      </c>
    </row>
    <row r="31" spans="1:27" customFormat="1" ht="155.25" customHeight="1" x14ac:dyDescent="0.25">
      <c r="A31" s="12" t="s">
        <v>19</v>
      </c>
      <c r="B31" s="23" t="s">
        <v>40</v>
      </c>
      <c r="C31" s="38"/>
      <c r="D31" s="38"/>
      <c r="E31" s="38"/>
      <c r="F31" s="38"/>
      <c r="G31" s="39"/>
      <c r="H31" s="38"/>
      <c r="I31" s="38"/>
      <c r="J31" s="38"/>
      <c r="K31" s="38"/>
      <c r="L31" s="38"/>
      <c r="M31" s="38"/>
      <c r="N31" s="39"/>
      <c r="O31" s="38">
        <v>1</v>
      </c>
      <c r="P31" s="38">
        <v>1</v>
      </c>
      <c r="Q31" s="38"/>
      <c r="R31" s="38"/>
      <c r="S31" s="38">
        <v>1</v>
      </c>
      <c r="T31" s="38"/>
      <c r="U31" s="38"/>
      <c r="V31" s="38"/>
      <c r="W31" s="71">
        <v>385000</v>
      </c>
      <c r="X31" s="74">
        <v>852000</v>
      </c>
      <c r="Y31" s="75"/>
      <c r="Z31" s="76">
        <v>80940</v>
      </c>
      <c r="AA31" s="127"/>
    </row>
    <row r="32" spans="1:27" customFormat="1" ht="53.25" customHeight="1" x14ac:dyDescent="0.25">
      <c r="A32" s="13" t="s">
        <v>19</v>
      </c>
      <c r="B32" s="24" t="s">
        <v>41</v>
      </c>
      <c r="C32" s="38"/>
      <c r="D32" s="38"/>
      <c r="E32" s="38"/>
      <c r="F32" s="38"/>
      <c r="G32" s="39"/>
      <c r="H32" s="38"/>
      <c r="I32" s="38"/>
      <c r="J32" s="38">
        <v>1</v>
      </c>
      <c r="K32" s="38"/>
      <c r="L32" s="38"/>
      <c r="M32" s="38"/>
      <c r="N32" s="39"/>
      <c r="O32" s="38"/>
      <c r="P32" s="38"/>
      <c r="Q32" s="38">
        <v>1</v>
      </c>
      <c r="R32" s="38"/>
      <c r="S32" s="38">
        <v>1</v>
      </c>
      <c r="T32" s="38"/>
      <c r="U32" s="38"/>
      <c r="V32" s="38"/>
      <c r="W32" s="71">
        <v>50000000</v>
      </c>
      <c r="X32" s="71">
        <v>3652970</v>
      </c>
      <c r="Y32" s="75"/>
      <c r="Z32" s="77">
        <v>347030</v>
      </c>
      <c r="AA32" s="131"/>
    </row>
    <row r="33" spans="1:27" customFormat="1" ht="18" customHeight="1" x14ac:dyDescent="0.25">
      <c r="A33" s="93" t="s">
        <v>22</v>
      </c>
      <c r="B33" s="90" t="s">
        <v>54</v>
      </c>
      <c r="C33" s="89"/>
      <c r="D33" s="89">
        <v>1</v>
      </c>
      <c r="E33" s="89"/>
      <c r="F33" s="89"/>
      <c r="G33" s="89"/>
      <c r="H33" s="89"/>
      <c r="I33" s="89"/>
      <c r="J33" s="89"/>
      <c r="K33" s="89"/>
      <c r="L33" s="89"/>
      <c r="M33" s="89"/>
      <c r="N33" s="89"/>
      <c r="O33" s="89">
        <v>1</v>
      </c>
      <c r="P33" s="89"/>
      <c r="Q33" s="89">
        <v>1</v>
      </c>
      <c r="R33" s="89"/>
      <c r="S33" s="89"/>
      <c r="T33" s="89"/>
      <c r="U33" s="89"/>
      <c r="V33" s="89">
        <v>1</v>
      </c>
      <c r="W33" s="84">
        <v>40000000</v>
      </c>
      <c r="X33" s="87"/>
      <c r="Y33" s="87"/>
      <c r="Z33" s="88"/>
      <c r="AA33" s="129" t="s">
        <v>83</v>
      </c>
    </row>
    <row r="34" spans="1:27" customFormat="1" ht="24.75" customHeight="1" x14ac:dyDescent="0.25">
      <c r="A34" s="94"/>
      <c r="B34" s="91"/>
      <c r="C34" s="85"/>
      <c r="D34" s="85"/>
      <c r="E34" s="85"/>
      <c r="F34" s="85"/>
      <c r="G34" s="85"/>
      <c r="H34" s="85"/>
      <c r="I34" s="85"/>
      <c r="J34" s="85"/>
      <c r="K34" s="85"/>
      <c r="L34" s="85"/>
      <c r="M34" s="85"/>
      <c r="N34" s="85"/>
      <c r="O34" s="85"/>
      <c r="P34" s="85"/>
      <c r="Q34" s="85"/>
      <c r="R34" s="85"/>
      <c r="S34" s="85"/>
      <c r="T34" s="85"/>
      <c r="U34" s="85"/>
      <c r="V34" s="85"/>
      <c r="W34" s="85"/>
      <c r="X34" s="85"/>
      <c r="Y34" s="85"/>
      <c r="Z34" s="85"/>
      <c r="AA34" s="129" t="s">
        <v>84</v>
      </c>
    </row>
    <row r="35" spans="1:27" customFormat="1" ht="21.75" customHeight="1" x14ac:dyDescent="0.25">
      <c r="A35" s="95"/>
      <c r="B35" s="92"/>
      <c r="C35" s="86"/>
      <c r="D35" s="86"/>
      <c r="E35" s="86"/>
      <c r="F35" s="86"/>
      <c r="G35" s="86"/>
      <c r="H35" s="86"/>
      <c r="I35" s="86"/>
      <c r="J35" s="86"/>
      <c r="K35" s="86"/>
      <c r="L35" s="86"/>
      <c r="M35" s="86"/>
      <c r="N35" s="86"/>
      <c r="O35" s="86"/>
      <c r="P35" s="86"/>
      <c r="Q35" s="86"/>
      <c r="R35" s="86"/>
      <c r="S35" s="86"/>
      <c r="T35" s="86"/>
      <c r="U35" s="86"/>
      <c r="V35" s="86"/>
      <c r="W35" s="86"/>
      <c r="X35" s="86"/>
      <c r="Y35" s="86"/>
      <c r="Z35" s="86"/>
      <c r="AA35" s="130" t="s">
        <v>86</v>
      </c>
    </row>
    <row r="36" spans="1:27" customFormat="1" ht="45" customHeight="1" x14ac:dyDescent="0.25">
      <c r="A36" s="25" t="s">
        <v>22</v>
      </c>
      <c r="B36" s="54" t="s">
        <v>68</v>
      </c>
      <c r="C36" s="40"/>
      <c r="D36" s="40"/>
      <c r="E36" s="40"/>
      <c r="F36" s="40"/>
      <c r="G36" s="41"/>
      <c r="H36" s="40"/>
      <c r="I36" s="40">
        <v>1</v>
      </c>
      <c r="J36" s="40"/>
      <c r="K36" s="40"/>
      <c r="L36" s="40"/>
      <c r="M36" s="40"/>
      <c r="N36" s="41"/>
      <c r="O36" s="40">
        <v>1</v>
      </c>
      <c r="P36" s="40">
        <v>1</v>
      </c>
      <c r="Q36" s="40"/>
      <c r="R36" s="40"/>
      <c r="S36" s="40"/>
      <c r="T36" s="40"/>
      <c r="U36" s="40">
        <v>1</v>
      </c>
      <c r="V36" s="40"/>
      <c r="W36" s="67">
        <v>50000000</v>
      </c>
      <c r="X36" s="67">
        <v>50000000</v>
      </c>
      <c r="Y36" s="68"/>
      <c r="Z36" s="46">
        <v>25000000</v>
      </c>
      <c r="AA36" s="127" t="s">
        <v>78</v>
      </c>
    </row>
    <row r="37" spans="1:27" customFormat="1" ht="24.95" customHeight="1" x14ac:dyDescent="0.25">
      <c r="A37" s="48"/>
      <c r="B37" s="132" t="s">
        <v>89</v>
      </c>
      <c r="C37" s="49">
        <f>SUM(C1,I36)</f>
        <v>1</v>
      </c>
      <c r="D37" s="49">
        <f>SUM(D3:D36)</f>
        <v>11</v>
      </c>
      <c r="E37" s="49">
        <f>SUM(E3:E36)</f>
        <v>2</v>
      </c>
      <c r="F37" s="49">
        <f>SUM(F3:F36)</f>
        <v>1</v>
      </c>
      <c r="G37" s="50">
        <f>SUM(G3:G36)</f>
        <v>5</v>
      </c>
      <c r="H37" s="49">
        <f>SUM(H3:H36)</f>
        <v>0</v>
      </c>
      <c r="I37" s="49">
        <f>SUM(I3,I36)</f>
        <v>1</v>
      </c>
      <c r="J37" s="49">
        <f>SUM(J3:J36)</f>
        <v>1</v>
      </c>
      <c r="K37" s="49">
        <f>SUM(K3:K36)</f>
        <v>3</v>
      </c>
      <c r="L37" s="49">
        <f>SUM(L3:L36)</f>
        <v>0</v>
      </c>
      <c r="M37" s="49">
        <f>SUM(M3:M36)</f>
        <v>0</v>
      </c>
      <c r="N37" s="50">
        <f>SUM(N3:N36)</f>
        <v>7</v>
      </c>
      <c r="O37" s="49">
        <f>SUM(O3:O36)</f>
        <v>15</v>
      </c>
      <c r="P37" s="49">
        <f>SUM(P3:P36)</f>
        <v>13</v>
      </c>
      <c r="Q37" s="49">
        <f>SUM(Q3:Q36)</f>
        <v>11</v>
      </c>
      <c r="R37" s="49">
        <f>SUM(R3:R36)</f>
        <v>4</v>
      </c>
      <c r="S37" s="49">
        <f>SUM(S3:S36)</f>
        <v>13</v>
      </c>
      <c r="T37" s="49">
        <f>SUM(T3:T36)</f>
        <v>0</v>
      </c>
      <c r="U37" s="49">
        <f>SUM(U3:U36)</f>
        <v>10</v>
      </c>
      <c r="V37" s="49">
        <f>SUM(V3:V36)</f>
        <v>1</v>
      </c>
      <c r="W37" s="69">
        <f>SUM(W3:W36)</f>
        <v>3092138767</v>
      </c>
      <c r="X37" s="69">
        <f>SUM(X3:X36)</f>
        <v>451540120</v>
      </c>
      <c r="Y37" s="70">
        <f>SUM(Y3:Y36)</f>
        <v>150000000</v>
      </c>
      <c r="Z37" s="51">
        <f>SUM(Z3:Z36)</f>
        <v>25877970</v>
      </c>
      <c r="AA37" s="127"/>
    </row>
    <row r="38" spans="1:27" s="133" customFormat="1" ht="17.25" customHeight="1" x14ac:dyDescent="0.25">
      <c r="A38" s="108" t="s">
        <v>23</v>
      </c>
      <c r="B38" s="109"/>
      <c r="C38" s="103"/>
      <c r="D38" s="97"/>
      <c r="E38" s="97"/>
      <c r="F38" s="97"/>
      <c r="G38" s="97"/>
      <c r="H38" s="97"/>
      <c r="I38" s="97"/>
      <c r="J38" s="97"/>
      <c r="K38" s="97"/>
      <c r="L38" s="97"/>
      <c r="M38" s="97"/>
      <c r="N38" s="97"/>
      <c r="O38" s="97"/>
      <c r="P38" s="97"/>
      <c r="Q38" s="97"/>
      <c r="R38" s="97"/>
      <c r="S38" s="97"/>
      <c r="T38" s="97"/>
      <c r="U38" s="97"/>
      <c r="V38" s="97"/>
      <c r="W38" s="98"/>
      <c r="X38" s="98"/>
      <c r="Y38" s="98"/>
      <c r="Z38" s="99"/>
      <c r="AA38" s="105"/>
    </row>
    <row r="39" spans="1:27" customFormat="1" ht="30" x14ac:dyDescent="0.25">
      <c r="A39" s="110" t="s">
        <v>16</v>
      </c>
      <c r="B39" s="96" t="s">
        <v>24</v>
      </c>
      <c r="C39" s="100"/>
      <c r="D39" s="100"/>
      <c r="E39" s="100"/>
      <c r="F39" s="100"/>
      <c r="G39" s="100"/>
      <c r="H39" s="100"/>
      <c r="I39" s="100"/>
      <c r="J39" s="100"/>
      <c r="K39" s="100"/>
      <c r="L39" s="100"/>
      <c r="M39" s="100"/>
      <c r="N39" s="100"/>
      <c r="O39" s="100"/>
      <c r="P39" s="100"/>
      <c r="Q39" s="100"/>
      <c r="R39" s="100"/>
      <c r="S39" s="100"/>
      <c r="T39" s="100"/>
      <c r="U39" s="100"/>
      <c r="V39" s="100"/>
      <c r="W39" s="101"/>
      <c r="X39" s="101"/>
      <c r="Y39" s="101"/>
      <c r="Z39" s="102"/>
      <c r="AA39" s="47"/>
    </row>
    <row r="40" spans="1:27" customFormat="1" ht="30" x14ac:dyDescent="0.25">
      <c r="A40" s="14" t="s">
        <v>17</v>
      </c>
      <c r="B40" s="96" t="s">
        <v>25</v>
      </c>
      <c r="C40" s="100"/>
      <c r="D40" s="100"/>
      <c r="E40" s="100"/>
      <c r="F40" s="100"/>
      <c r="G40" s="100"/>
      <c r="H40" s="100"/>
      <c r="I40" s="100"/>
      <c r="J40" s="100"/>
      <c r="K40" s="100"/>
      <c r="L40" s="100"/>
      <c r="M40" s="100"/>
      <c r="N40" s="100"/>
      <c r="O40" s="100"/>
      <c r="P40" s="100"/>
      <c r="Q40" s="100"/>
      <c r="R40" s="100"/>
      <c r="S40" s="100"/>
      <c r="T40" s="100"/>
      <c r="U40" s="100"/>
      <c r="V40" s="100"/>
      <c r="W40" s="101"/>
      <c r="X40" s="101"/>
      <c r="Y40" s="101"/>
      <c r="Z40" s="102"/>
      <c r="AA40" s="47"/>
    </row>
    <row r="41" spans="1:27" customFormat="1" ht="45" x14ac:dyDescent="0.25">
      <c r="A41" s="15" t="s">
        <v>18</v>
      </c>
      <c r="B41" s="96" t="s">
        <v>26</v>
      </c>
      <c r="C41" s="100"/>
      <c r="D41" s="100"/>
      <c r="E41" s="100"/>
      <c r="F41" s="100"/>
      <c r="G41" s="100"/>
      <c r="H41" s="100"/>
      <c r="I41" s="100"/>
      <c r="J41" s="100"/>
      <c r="K41" s="100"/>
      <c r="L41" s="100"/>
      <c r="M41" s="100"/>
      <c r="N41" s="100"/>
      <c r="O41" s="100"/>
      <c r="P41" s="100"/>
      <c r="Q41" s="100"/>
      <c r="R41" s="100"/>
      <c r="S41" s="100"/>
      <c r="T41" s="100"/>
      <c r="U41" s="100"/>
      <c r="V41" s="100"/>
      <c r="W41" s="101"/>
      <c r="X41" s="101"/>
      <c r="Y41" s="101"/>
      <c r="Z41" s="102"/>
      <c r="AA41" s="47"/>
    </row>
    <row r="42" spans="1:27" customFormat="1" x14ac:dyDescent="0.25">
      <c r="A42" s="16" t="s">
        <v>20</v>
      </c>
      <c r="B42" s="96" t="s">
        <v>27</v>
      </c>
      <c r="C42" s="100"/>
      <c r="D42" s="100"/>
      <c r="E42" s="100"/>
      <c r="F42" s="100"/>
      <c r="G42" s="100"/>
      <c r="H42" s="100"/>
      <c r="I42" s="100"/>
      <c r="J42" s="100"/>
      <c r="K42" s="100"/>
      <c r="L42" s="100"/>
      <c r="M42" s="100"/>
      <c r="N42" s="100"/>
      <c r="O42" s="100"/>
      <c r="P42" s="100"/>
      <c r="Q42" s="100"/>
      <c r="R42" s="100"/>
      <c r="S42" s="100"/>
      <c r="T42" s="100"/>
      <c r="U42" s="100"/>
      <c r="V42" s="100"/>
      <c r="W42" s="101"/>
      <c r="X42" s="101"/>
      <c r="Y42" s="101"/>
      <c r="Z42" s="102"/>
      <c r="AA42" s="47"/>
    </row>
    <row r="43" spans="1:27" customFormat="1" ht="30" x14ac:dyDescent="0.25">
      <c r="A43" s="17" t="s">
        <v>19</v>
      </c>
      <c r="B43" s="96" t="s">
        <v>29</v>
      </c>
      <c r="C43" s="100"/>
      <c r="D43" s="100"/>
      <c r="E43" s="100"/>
      <c r="F43" s="100"/>
      <c r="G43" s="100"/>
      <c r="H43" s="100"/>
      <c r="I43" s="100"/>
      <c r="J43" s="100"/>
      <c r="K43" s="100"/>
      <c r="L43" s="100"/>
      <c r="M43" s="100"/>
      <c r="N43" s="100"/>
      <c r="O43" s="100"/>
      <c r="P43" s="100"/>
      <c r="Q43" s="100"/>
      <c r="R43" s="100"/>
      <c r="S43" s="100"/>
      <c r="T43" s="100"/>
      <c r="U43" s="100"/>
      <c r="V43" s="100"/>
      <c r="W43" s="101"/>
      <c r="X43" s="101"/>
      <c r="Y43" s="101"/>
      <c r="Z43" s="102"/>
      <c r="AA43" s="47"/>
    </row>
    <row r="44" spans="1:27" customFormat="1" ht="45" x14ac:dyDescent="0.25">
      <c r="A44" s="18" t="s">
        <v>21</v>
      </c>
      <c r="B44" s="96" t="s">
        <v>85</v>
      </c>
      <c r="C44" s="100"/>
      <c r="D44" s="100"/>
      <c r="E44" s="100"/>
      <c r="F44" s="100"/>
      <c r="G44" s="100"/>
      <c r="H44" s="100"/>
      <c r="I44" s="100"/>
      <c r="J44" s="100"/>
      <c r="K44" s="100"/>
      <c r="L44" s="100"/>
      <c r="M44" s="100"/>
      <c r="N44" s="100"/>
      <c r="O44" s="100"/>
      <c r="P44" s="100"/>
      <c r="Q44" s="100"/>
      <c r="R44" s="100"/>
      <c r="S44" s="100"/>
      <c r="T44" s="100"/>
      <c r="U44" s="100"/>
      <c r="V44" s="100"/>
      <c r="W44" s="101"/>
      <c r="X44" s="101"/>
      <c r="Y44" s="101"/>
      <c r="Z44" s="102"/>
      <c r="AA44" s="47"/>
    </row>
    <row r="45" spans="1:27" customFormat="1" x14ac:dyDescent="0.25">
      <c r="A45" s="19" t="s">
        <v>22</v>
      </c>
      <c r="B45" s="20" t="s">
        <v>28</v>
      </c>
      <c r="C45" s="100"/>
      <c r="D45" s="100"/>
      <c r="E45" s="100"/>
      <c r="F45" s="100"/>
      <c r="G45" s="100"/>
      <c r="H45" s="100"/>
      <c r="I45" s="100"/>
      <c r="J45" s="100"/>
      <c r="K45" s="100"/>
      <c r="L45" s="100"/>
      <c r="M45" s="100"/>
      <c r="N45" s="100"/>
      <c r="O45" s="100"/>
      <c r="P45" s="100"/>
      <c r="Q45" s="100"/>
      <c r="R45" s="100"/>
      <c r="S45" s="100"/>
      <c r="T45" s="100"/>
      <c r="U45" s="100"/>
      <c r="V45" s="100"/>
      <c r="W45" s="101"/>
      <c r="X45" s="101"/>
      <c r="Y45" s="101"/>
      <c r="Z45" s="102"/>
      <c r="AA45" s="47"/>
    </row>
    <row r="46" spans="1:27" x14ac:dyDescent="0.25">
      <c r="B46" s="107"/>
    </row>
  </sheetData>
  <mergeCells count="30">
    <mergeCell ref="Q33:Q35"/>
    <mergeCell ref="R33:R35"/>
    <mergeCell ref="A33:A35"/>
    <mergeCell ref="A38:B38"/>
    <mergeCell ref="L33:L35"/>
    <mergeCell ref="M33:M35"/>
    <mergeCell ref="N33:N35"/>
    <mergeCell ref="O33:O35"/>
    <mergeCell ref="P33:P35"/>
    <mergeCell ref="B33:B35"/>
    <mergeCell ref="C33:C35"/>
    <mergeCell ref="D33:D35"/>
    <mergeCell ref="E33:E35"/>
    <mergeCell ref="F33:F35"/>
    <mergeCell ref="C1:M1"/>
    <mergeCell ref="P1:Q1"/>
    <mergeCell ref="W1:Z1"/>
    <mergeCell ref="W33:W35"/>
    <mergeCell ref="X33:X35"/>
    <mergeCell ref="Y33:Y35"/>
    <mergeCell ref="Z33:Z35"/>
    <mergeCell ref="V33:V35"/>
    <mergeCell ref="U33:U35"/>
    <mergeCell ref="T33:T35"/>
    <mergeCell ref="S33:S35"/>
    <mergeCell ref="G33:G35"/>
    <mergeCell ref="H33:H35"/>
    <mergeCell ref="I33:I35"/>
    <mergeCell ref="J33:J35"/>
    <mergeCell ref="K33:K35"/>
  </mergeCells>
  <hyperlinks>
    <hyperlink ref="B3" r:id="rId1" display="https://www.afdb.org/en/projects-and-operations/p-tn-eb0-004" xr:uid="{00000000-0004-0000-0000-000000000000}"/>
    <hyperlink ref="B4" r:id="rId2" display="https://www.afdb.org/en/projects-and-operations/p-tn-eb0-005" xr:uid="{00000000-0004-0000-0000-000001000000}"/>
    <hyperlink ref="B5" r:id="rId3" display="https://www.afdb.org/en/projects-and-operations/p-tn-eaz-004" xr:uid="{00000000-0004-0000-0000-000002000000}"/>
    <hyperlink ref="B6" r:id="rId4" display="https://www.afdb.org/en/projects-and-operations/p-tn-fa0-003" xr:uid="{00000000-0004-0000-0000-000003000000}"/>
    <hyperlink ref="B9" r:id="rId5" tooltip="Southern Oases Hydraulic Infrastructure" display="https://www.ebrd.com/work-with-us/projects/psd/49250.html" xr:uid="{00000000-0004-0000-0000-000004000000}"/>
    <hyperlink ref="B30" r:id="rId6" display="https://www.thegef.org/project/build-back-blue-and-stronger-mediterranean" xr:uid="{00000000-0004-0000-0000-000005000000}"/>
    <hyperlink ref="B31" r:id="rId7" display="https://www.thegef.org/project/preparation-fourth-national-communication-implementation-united-nations-framework-convention" xr:uid="{00000000-0004-0000-0000-000006000000}"/>
    <hyperlink ref="B32" r:id="rId8" display="https://www.thegef.org/project/oasis-landscape-sustainable-management-project" xr:uid="{00000000-0004-0000-0000-000007000000}"/>
    <hyperlink ref="B13" r:id="rId9" display="https://www.greenclimate.fund/document/support-reducing-emissions-deforestation-and-forest-degradation-redd-investments-africa" xr:uid="{00000000-0004-0000-0000-000008000000}"/>
    <hyperlink ref="B14" r:id="rId10" display="https://www.greenclimate.fund/document/gender-action-plan-fp140-high-impact-programme-corporate-sector" xr:uid="{00000000-0004-0000-0000-000009000000}"/>
    <hyperlink ref="B15" r:id="rId11" display="https://www.greenclimate.fund/document/environmental-and-social-safeguards-ess-report-fp151-technical-assistance-ta-facility" xr:uid="{00000000-0004-0000-0000-00000A000000}"/>
    <hyperlink ref="B16" r:id="rId12" display="https://www.greenclimate.fund/document/environmental-and-social-safeguards-ess-report-fp152-global-sub-national-climate-fund-sncf" xr:uid="{00000000-0004-0000-0000-00000B000000}"/>
    <hyperlink ref="B17" r:id="rId13" display="https://www.greenclimate.fund/document/cross-border-programme-enhance-resilience-oases-ecosystems-and-livelihoods-north-african" xr:uid="{00000000-0004-0000-0000-00000C000000}"/>
    <hyperlink ref="B18" r:id="rId14" display="https://www.greenclimate.fund/document/towards-climate-resilient-agriculture-and-livelihoods-southern-tunisia" xr:uid="{00000000-0004-0000-0000-00000D000000}"/>
    <hyperlink ref="B19" r:id="rId15" display="https://www.greenclimate.fund/document/water-food-and-energy-nexus-address-climate-change-impacts-central-tunisia-nexus-ct" xr:uid="{00000000-0004-0000-0000-00000E000000}"/>
    <hyperlink ref="B20" r:id="rId16" display="https://www.greenclimate.fund/document/nda-strengthening-country-programming-phase-2-support-tunisia-through-oss" xr:uid="{00000000-0004-0000-0000-00000F000000}"/>
    <hyperlink ref="B21" r:id="rId17" display="https://www.greenclimate.fund/document/green-cities-facility" xr:uid="{00000000-0004-0000-0000-000010000000}"/>
    <hyperlink ref="B22" r:id="rId18" display="https://www.greenclimate.fund/document/ebrd-sustainable-energy-financing-facilities" xr:uid="{00000000-0004-0000-0000-000011000000}"/>
    <hyperlink ref="B23" r:id="rId19" display="https://www.greenclimate.fund/document/readiness-agreement-tunisia-tun-rs-001" xr:uid="{00000000-0004-0000-0000-000012000000}"/>
    <hyperlink ref="B8" r:id="rId20" xr:uid="{879F719D-AFFD-44A7-B78E-19007BC7C8A7}"/>
    <hyperlink ref="B7" r:id="rId21" display="Tunisia - Treated Wastewater Quality Improvement Project For Climate Resilience Building (PAQEE-RCC) – Project Appraisal Report" xr:uid="{32202753-37B4-48D7-89ED-CCC1FD6B6A52}"/>
    <hyperlink ref="B33" r:id="rId22" xr:uid="{A3F2EBCE-2829-4953-A901-0733092A1444}"/>
    <hyperlink ref="B36" r:id="rId23" xr:uid="{371CBBCE-67CE-4E15-A661-02C10CF4E222}"/>
    <hyperlink ref="AA33" r:id="rId24" display="The total cost was US$31.8 million, revised from original $55 million.  In addition to the GEF funding, local private sector sources provided US$18.4 million, while an additional US$5.0 million was financed from public funds. Eval" xr:uid="{440E3FC0-A967-46C9-B811-CF6D3377C92B}"/>
    <hyperlink ref="AA34" r:id="rId25" display="Eval 2014" xr:uid="{78C8583D-6FE6-4C58-B7CB-CA1F27986B1E}"/>
  </hyperlinks>
  <pageMargins left="0.7" right="0.7" top="0.75" bottom="0.75" header="0.3" footer="0.3"/>
  <pageSetup orientation="portrait" r:id="rId26"/>
  <legacyDrawing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Schechla</dc:creator>
  <cp:lastModifiedBy>Joseph Schechla</cp:lastModifiedBy>
  <dcterms:created xsi:type="dcterms:W3CDTF">2022-12-18T20:54:59Z</dcterms:created>
  <dcterms:modified xsi:type="dcterms:W3CDTF">2024-08-22T22:08:34Z</dcterms:modified>
</cp:coreProperties>
</file>